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20.250\支部長\静教組小笠支部\2023支部長（落合)\2.拡大支部委員会\第６回\第１号議案　2023年度末人事交渉推進に関する件\貼付資料\"/>
    </mc:Choice>
  </mc:AlternateContent>
  <xr:revisionPtr revIDLastSave="0" documentId="13_ncr:1_{44636D43-E559-4C36-B25A-EBFAEF69F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入力用" sheetId="1" r:id="rId1"/>
  </sheets>
  <definedNames>
    <definedName name="_xlnm.Print_Area" localSheetId="0">'2023入力用'!$A$1:$AV$56</definedName>
    <definedName name="支部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63" i="1" s="1"/>
  <c r="AS25" i="1"/>
  <c r="AP25" i="1"/>
  <c r="AS5" i="1"/>
  <c r="AQ5" i="1"/>
  <c r="AU5" i="1"/>
  <c r="AO5" i="1"/>
  <c r="AP5" i="1"/>
  <c r="AN5" i="1"/>
  <c r="O8" i="1"/>
  <c r="O5" i="1"/>
  <c r="I2" i="1"/>
  <c r="G2" i="1"/>
  <c r="D2" i="1"/>
  <c r="I11" i="1"/>
  <c r="S8" i="1" s="1"/>
  <c r="AH7" i="1"/>
  <c r="H61" i="1" l="1"/>
  <c r="H65" i="1"/>
  <c r="H66" i="1"/>
  <c r="H62" i="1"/>
  <c r="H64" i="1"/>
  <c r="H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mnomura</author>
  </authors>
  <commentList>
    <comment ref="K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退職…１
転任…２
留任…３
　を入力します（セルの色は入力後に消えます）
※右の赤文字は印刷されません</t>
        </r>
      </text>
    </comment>
    <comment ref="O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男性…１
女性…２
非公開…３
　を入力します
※上の赤い文字は印刷されません</t>
        </r>
      </text>
    </comment>
    <comment ref="AN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該当する免許状を所有している…１
所有していない…１以外の数字
　を入力します
※入力するとセルの色は消えます
※上の赤い文字は印刷されません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主幹教諭
教諭
養護教諭
事務
栄養教諭
栄養
　　のリストがあります</t>
        </r>
      </text>
    </comment>
    <comment ref="AH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自動で年齢が計算されますが、違う場合は手入力で修正をしてください</t>
        </r>
      </text>
    </comment>
    <comment ref="B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「職名」で
事務、栄養
　を選択した方のみ
　入力をします
※リストがあります</t>
        </r>
      </text>
    </comment>
    <comment ref="AN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中学校の免許状を保有している場合、教科を入力します</t>
        </r>
      </text>
    </comment>
    <comment ref="AK2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配偶者が
いらっしゃる…１
いらっしゃらない…２
　を入力します
※上の赤い文字は印刷されません</t>
        </r>
      </text>
    </comment>
  </commentList>
</comments>
</file>

<file path=xl/sharedStrings.xml><?xml version="1.0" encoding="utf-8"?>
<sst xmlns="http://schemas.openxmlformats.org/spreadsheetml/2006/main" count="118" uniqueCount="96">
  <si>
    <t>㊙</t>
    <phoneticPr fontId="2"/>
  </si>
  <si>
    <t>・</t>
    <phoneticPr fontId="2"/>
  </si>
  <si>
    <t>・</t>
    <phoneticPr fontId="2"/>
  </si>
  <si>
    <t>人事異動個票</t>
    <rPh sb="0" eb="2">
      <t>ジンジ</t>
    </rPh>
    <rPh sb="2" eb="4">
      <t>イドウ</t>
    </rPh>
    <rPh sb="4" eb="6">
      <t>コヒョウ</t>
    </rPh>
    <phoneticPr fontId="2"/>
  </si>
  <si>
    <t>（○で囲む）</t>
    <rPh sb="3" eb="4">
      <t>カコ</t>
    </rPh>
    <phoneticPr fontId="2"/>
  </si>
  <si>
    <t>単組・支部（</t>
    <rPh sb="0" eb="2">
      <t>タンソ</t>
    </rPh>
    <rPh sb="3" eb="5">
      <t>シブ</t>
    </rPh>
    <phoneticPr fontId="2"/>
  </si>
  <si>
    <t>）</t>
    <phoneticPr fontId="2"/>
  </si>
  <si>
    <t>年度</t>
    <rPh sb="0" eb="2">
      <t>ネンド</t>
    </rPh>
    <phoneticPr fontId="2"/>
  </si>
  <si>
    <t>ふり
がな</t>
    <phoneticPr fontId="2"/>
  </si>
  <si>
    <t>性　別</t>
    <rPh sb="0" eb="1">
      <t>セイ</t>
    </rPh>
    <rPh sb="2" eb="3">
      <t>ベツ</t>
    </rPh>
    <phoneticPr fontId="2"/>
  </si>
  <si>
    <t>現在校</t>
    <rPh sb="0" eb="2">
      <t>ゲンザイ</t>
    </rPh>
    <rPh sb="2" eb="3">
      <t>コウ</t>
    </rPh>
    <phoneticPr fontId="2"/>
  </si>
  <si>
    <t>学校</t>
    <rPh sb="0" eb="2">
      <t>ガッコウ</t>
    </rPh>
    <phoneticPr fontId="2"/>
  </si>
  <si>
    <t>名前</t>
    <rPh sb="0" eb="2">
      <t>ナマエ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</si>
  <si>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</si>
  <si>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</si>
  <si>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</si>
  <si>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</si>
  <si>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</si>
  <si>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補職
名</t>
    <rPh sb="0" eb="2">
      <t>ホショク</t>
    </rPh>
    <rPh sb="3" eb="4">
      <t>メイ</t>
    </rPh>
    <phoneticPr fontId="2"/>
  </si>
  <si>
    <t>（</t>
    <phoneticPr fontId="2"/>
  </si>
  <si>
    <t>中学校教科</t>
    <rPh sb="0" eb="2">
      <t>チュウガク</t>
    </rPh>
    <rPh sb="2" eb="3">
      <t>コウ</t>
    </rPh>
    <rPh sb="3" eb="5">
      <t>キョウカ</t>
    </rPh>
    <phoneticPr fontId="2"/>
  </si>
  <si>
    <t>　４月１日現在）</t>
    <rPh sb="2" eb="3">
      <t>ガツ</t>
    </rPh>
    <rPh sb="4" eb="5">
      <t>ニチ</t>
    </rPh>
    <rPh sb="5" eb="7">
      <t>ゲンザイ</t>
    </rPh>
    <phoneticPr fontId="2"/>
  </si>
  <si>
    <t>年３月３１日現在）</t>
    <rPh sb="0" eb="1">
      <t>ネン</t>
    </rPh>
    <rPh sb="2" eb="3">
      <t>ガツ</t>
    </rPh>
    <rPh sb="5" eb="6">
      <t>ニチ</t>
    </rPh>
    <rPh sb="6" eb="8">
      <t>ゲンザイ</t>
    </rPh>
    <phoneticPr fontId="2"/>
  </si>
  <si>
    <t>月</t>
    <rPh sb="0" eb="1">
      <t>ガツ</t>
    </rPh>
    <phoneticPr fontId="2"/>
  </si>
  <si>
    <t>教職
にある
近親者</t>
    <rPh sb="0" eb="2">
      <t>キョウショク</t>
    </rPh>
    <rPh sb="7" eb="10">
      <t>キンシンシャ</t>
    </rPh>
    <phoneticPr fontId="2"/>
  </si>
  <si>
    <t>名　　前</t>
    <rPh sb="0" eb="1">
      <t>ナ</t>
    </rPh>
    <rPh sb="3" eb="4">
      <t>マエ</t>
    </rPh>
    <phoneticPr fontId="2"/>
  </si>
  <si>
    <t>続柄</t>
    <rPh sb="0" eb="2">
      <t>ゾクガラ</t>
    </rPh>
    <phoneticPr fontId="2"/>
  </si>
  <si>
    <t>勤　　務　　校</t>
    <rPh sb="0" eb="1">
      <t>ツトム</t>
    </rPh>
    <rPh sb="3" eb="4">
      <t>ツトム</t>
    </rPh>
    <rPh sb="6" eb="7">
      <t>コウ</t>
    </rPh>
    <phoneticPr fontId="2"/>
  </si>
  <si>
    <t xml:space="preserve">にて
</t>
    <phoneticPr fontId="2"/>
  </si>
  <si>
    <t xml:space="preserve">時間
</t>
    <rPh sb="0" eb="2">
      <t>ジカン</t>
    </rPh>
    <phoneticPr fontId="2"/>
  </si>
  <si>
    <t xml:space="preserve">分
</t>
    <rPh sb="0" eb="1">
      <t>フン</t>
    </rPh>
    <phoneticPr fontId="2"/>
  </si>
  <si>
    <t>約</t>
    <rPh sb="0" eb="1">
      <t>ヤク</t>
    </rPh>
    <phoneticPr fontId="2"/>
  </si>
  <si>
    <t>㎞、計</t>
    <rPh sb="2" eb="3">
      <t>ケイ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</si>
  <si>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</si>
  <si>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</si>
  <si>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rPr>
        <sz val="12"/>
        <color theme="1"/>
        <rFont val="BIZ UD明朝 Medium"/>
        <family val="1"/>
        <charset val="128"/>
      </rPr>
      <t>転任後の住所</t>
    </r>
    <r>
      <rPr>
        <sz val="11"/>
        <color theme="1"/>
        <rFont val="BIZ UD明朝 Medium"/>
        <family val="1"/>
        <charset val="128"/>
      </rPr>
      <t xml:space="preserve">
</t>
    </r>
    <r>
      <rPr>
        <sz val="10"/>
        <color theme="1"/>
        <rFont val="BIZ UDP明朝 Medium"/>
        <family val="1"/>
        <charset val="128"/>
      </rPr>
      <t>（住所移転が見込まれる場合のみ）</t>
    </r>
    <rPh sb="0" eb="3">
      <t>テンニンゴ</t>
    </rPh>
    <rPh sb="4" eb="6">
      <t>ジュウショ</t>
    </rPh>
    <phoneticPr fontId="2"/>
  </si>
  <si>
    <t>配偶関係</t>
    <rPh sb="0" eb="2">
      <t>ハイグウ</t>
    </rPh>
    <rPh sb="2" eb="4">
      <t>カンケイ</t>
    </rPh>
    <phoneticPr fontId="2"/>
  </si>
  <si>
    <t>転任希望校</t>
    <rPh sb="0" eb="2">
      <t>テンニン</t>
    </rPh>
    <rPh sb="2" eb="5">
      <t>キボウコウ</t>
    </rPh>
    <phoneticPr fontId="2"/>
  </si>
  <si>
    <t>希望の程度</t>
    <rPh sb="0" eb="2">
      <t>キボウ</t>
    </rPh>
    <rPh sb="3" eb="5">
      <t>テイド</t>
    </rPh>
    <phoneticPr fontId="2"/>
  </si>
  <si>
    <t>確認印</t>
    <rPh sb="0" eb="3">
      <t>カクニンイン</t>
    </rPh>
    <phoneticPr fontId="2"/>
  </si>
  <si>
    <t>（任期付・臨時的任用教職員は、2020年度以降を記載）</t>
    <rPh sb="1" eb="4">
      <t>ニンキツキ</t>
    </rPh>
    <rPh sb="5" eb="7">
      <t>リンジ</t>
    </rPh>
    <rPh sb="7" eb="8">
      <t>テキ</t>
    </rPh>
    <rPh sb="8" eb="10">
      <t>ニンヨウ</t>
    </rPh>
    <rPh sb="10" eb="13">
      <t>キョウショクイン</t>
    </rPh>
    <rPh sb="19" eb="21">
      <t>ネンド</t>
    </rPh>
    <rPh sb="21" eb="23">
      <t>イコウ</t>
    </rPh>
    <rPh sb="24" eb="26">
      <t>キサイ</t>
    </rPh>
    <phoneticPr fontId="2"/>
  </si>
  <si>
    <t>勤　務　校</t>
    <rPh sb="0" eb="1">
      <t>ツトム</t>
    </rPh>
    <rPh sb="2" eb="3">
      <t>ツトム</t>
    </rPh>
    <rPh sb="4" eb="5">
      <t>コウ</t>
    </rPh>
    <phoneticPr fontId="2"/>
  </si>
  <si>
    <t>か月</t>
    <rPh sb="1" eb="2">
      <t>ゲツ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</si>
  <si>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</si>
  <si>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</si>
  <si>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</si>
  <si>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</si>
  <si>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※人事対策委員会の所見</t>
    <rPh sb="1" eb="3">
      <t>ジンジ</t>
    </rPh>
    <rPh sb="3" eb="5">
      <t>タイサク</t>
    </rPh>
    <rPh sb="5" eb="8">
      <t>イインカイ</t>
    </rPh>
    <rPh sb="9" eb="11">
      <t>ショケン</t>
    </rPh>
    <phoneticPr fontId="2"/>
  </si>
  <si>
    <t>留任と単組・支部内転任希望は１部、県外と単組・支部外転任希望は２部（鮮明なコピーで可）</t>
    <rPh sb="0" eb="2">
      <t>リュウニン</t>
    </rPh>
    <rPh sb="3" eb="4">
      <t>タン</t>
    </rPh>
    <rPh sb="4" eb="5">
      <t>クミ</t>
    </rPh>
    <rPh sb="6" eb="8">
      <t>シブ</t>
    </rPh>
    <rPh sb="8" eb="9">
      <t>ナイ</t>
    </rPh>
    <rPh sb="9" eb="11">
      <t>テンニン</t>
    </rPh>
    <rPh sb="11" eb="13">
      <t>キボウ</t>
    </rPh>
    <rPh sb="15" eb="16">
      <t>ブ</t>
    </rPh>
    <rPh sb="34" eb="36">
      <t>センメイ</t>
    </rPh>
    <rPh sb="41" eb="42">
      <t>カ</t>
    </rPh>
    <phoneticPr fontId="2"/>
  </si>
  <si>
    <t>生年月日・年齢</t>
    <rPh sb="0" eb="4">
      <t>セイネンガッピ</t>
    </rPh>
    <rPh sb="5" eb="7">
      <t>ネンレイ</t>
    </rPh>
    <phoneticPr fontId="2"/>
  </si>
  <si>
    <r>
      <rPr>
        <b/>
        <sz val="11"/>
        <color theme="1"/>
        <rFont val="BIZ UDP明朝 Medium"/>
        <family val="1"/>
        <charset val="128"/>
      </rPr>
      <t>職名</t>
    </r>
    <r>
      <rPr>
        <sz val="11"/>
        <color theme="1"/>
        <rFont val="BIZ UDP明朝 Medium"/>
        <family val="1"/>
        <charset val="128"/>
      </rPr>
      <t xml:space="preserve">
・</t>
    </r>
    <rPh sb="0" eb="2">
      <t>ショクメイ</t>
    </rPh>
    <phoneticPr fontId="2"/>
  </si>
  <si>
    <r>
      <rPr>
        <b/>
        <sz val="11"/>
        <color theme="1"/>
        <rFont val="BIZ UD明朝 Medium"/>
        <family val="1"/>
        <charset val="128"/>
      </rPr>
      <t>免許状</t>
    </r>
    <r>
      <rPr>
        <sz val="11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(所有に○)</t>
    </r>
    <rPh sb="0" eb="3">
      <t>メンキョジョウ</t>
    </rPh>
    <rPh sb="5" eb="7">
      <t>ショユウ</t>
    </rPh>
    <phoneticPr fontId="2"/>
  </si>
  <si>
    <r>
      <rPr>
        <b/>
        <sz val="12"/>
        <color theme="1"/>
        <rFont val="BIZ UD明朝 Medium"/>
        <family val="1"/>
        <charset val="128"/>
      </rPr>
      <t>現在校への
通勤状況</t>
    </r>
    <r>
      <rPr>
        <sz val="12"/>
        <color theme="1"/>
        <rFont val="BIZ UD明朝 Medium"/>
        <family val="1"/>
        <charset val="128"/>
      </rPr>
      <t xml:space="preserve">
(片　　道)</t>
    </r>
    <phoneticPr fontId="2"/>
  </si>
  <si>
    <r>
      <rPr>
        <b/>
        <sz val="12"/>
        <color theme="1"/>
        <rFont val="BIZ UD明朝 Medium"/>
        <family val="1"/>
        <charset val="128"/>
      </rPr>
      <t>現在校勤務年数</t>
    </r>
    <r>
      <rPr>
        <sz val="12"/>
        <color theme="1"/>
        <rFont val="BIZ UD明朝 Medium"/>
        <family val="1"/>
        <charset val="128"/>
      </rPr>
      <t>（</t>
    </r>
    <phoneticPr fontId="2"/>
  </si>
  <si>
    <r>
      <rPr>
        <b/>
        <sz val="14"/>
        <color theme="1"/>
        <rFont val="BIZ UD明朝 Medium"/>
        <family val="1"/>
        <charset val="128"/>
      </rPr>
      <t>現住所</t>
    </r>
    <r>
      <rPr>
        <sz val="11"/>
        <color theme="1"/>
        <rFont val="BIZ UD明朝 Medium"/>
        <family val="1"/>
        <charset val="128"/>
      </rPr>
      <t xml:space="preserve">
(番地、建物名まで）</t>
    </r>
    <rPh sb="0" eb="3">
      <t>ゲンジュウショ</t>
    </rPh>
    <rPh sb="5" eb="7">
      <t>バンチ</t>
    </rPh>
    <rPh sb="8" eb="11">
      <t>タテモノメイ</t>
    </rPh>
    <phoneticPr fontId="2"/>
  </si>
  <si>
    <r>
      <rPr>
        <b/>
        <sz val="12"/>
        <color theme="1"/>
        <rFont val="BIZ UD明朝 Medium"/>
        <family val="1"/>
        <charset val="128"/>
      </rPr>
      <t>退職・転任・留任の理由</t>
    </r>
    <r>
      <rPr>
        <sz val="12"/>
        <color theme="1"/>
        <rFont val="BIZ UD明朝 Medium"/>
        <family val="1"/>
        <charset val="128"/>
      </rPr>
      <t>（具体的に記載）</t>
    </r>
    <phoneticPr fontId="2"/>
  </si>
  <si>
    <t>〇</t>
    <phoneticPr fontId="2"/>
  </si>
  <si>
    <t>１　退職</t>
    <rPh sb="2" eb="4">
      <t>タイショク</t>
    </rPh>
    <phoneticPr fontId="2"/>
  </si>
  <si>
    <t>２　どうしても転任</t>
    <rPh sb="7" eb="9">
      <t>テンニン</t>
    </rPh>
    <phoneticPr fontId="2"/>
  </si>
  <si>
    <t>３　なるべく転任</t>
    <rPh sb="6" eb="8">
      <t>テンニン</t>
    </rPh>
    <phoneticPr fontId="2"/>
  </si>
  <si>
    <t>４　なるべく留任</t>
    <rPh sb="6" eb="8">
      <t>リュウニン</t>
    </rPh>
    <phoneticPr fontId="2"/>
  </si>
  <si>
    <t>５　どうしても留任</t>
    <rPh sb="7" eb="9">
      <t>リュウニン</t>
    </rPh>
    <phoneticPr fontId="2"/>
  </si>
  <si>
    <t>勤　　務　　歴</t>
    <rPh sb="0" eb="1">
      <t>ツトム</t>
    </rPh>
    <rPh sb="3" eb="4">
      <t>ツトム</t>
    </rPh>
    <rPh sb="6" eb="7">
      <t>レキ</t>
    </rPh>
    <phoneticPr fontId="2"/>
  </si>
  <si>
    <t>静清教組</t>
    <rPh sb="0" eb="2">
      <t>セイセイ</t>
    </rPh>
    <rPh sb="2" eb="4">
      <t>キョウソ</t>
    </rPh>
    <phoneticPr fontId="2"/>
  </si>
  <si>
    <t>浜松教組</t>
    <rPh sb="0" eb="2">
      <t>ハママツ</t>
    </rPh>
    <rPh sb="2" eb="4">
      <t>キョウソ</t>
    </rPh>
    <phoneticPr fontId="2"/>
  </si>
  <si>
    <t>賀茂支部</t>
    <rPh sb="0" eb="2">
      <t>カモ</t>
    </rPh>
    <rPh sb="2" eb="4">
      <t>シブ</t>
    </rPh>
    <phoneticPr fontId="2"/>
  </si>
  <si>
    <t>田方支部</t>
    <rPh sb="0" eb="2">
      <t>タガタ</t>
    </rPh>
    <rPh sb="2" eb="4">
      <t>シブ</t>
    </rPh>
    <phoneticPr fontId="2"/>
  </si>
  <si>
    <t>東豆支部</t>
    <rPh sb="0" eb="2">
      <t>トウズ</t>
    </rPh>
    <rPh sb="2" eb="4">
      <t>シブ</t>
    </rPh>
    <phoneticPr fontId="2"/>
  </si>
  <si>
    <t>三島支部</t>
    <rPh sb="0" eb="2">
      <t>ミシマ</t>
    </rPh>
    <rPh sb="2" eb="4">
      <t>シブ</t>
    </rPh>
    <phoneticPr fontId="2"/>
  </si>
  <si>
    <t>沼津支部</t>
    <rPh sb="0" eb="2">
      <t>ヌマヅ</t>
    </rPh>
    <rPh sb="2" eb="4">
      <t>シブ</t>
    </rPh>
    <phoneticPr fontId="2"/>
  </si>
  <si>
    <t>駿東支部</t>
    <rPh sb="0" eb="2">
      <t>スントウ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</si>
  <si>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</si>
  <si>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志太支部</t>
    <rPh sb="0" eb="2">
      <t>シダ</t>
    </rPh>
    <rPh sb="2" eb="4">
      <t>シブ</t>
    </rPh>
    <phoneticPr fontId="2"/>
  </si>
  <si>
    <t>榛原支部</t>
    <rPh sb="0" eb="2">
      <t>ハイバラ</t>
    </rPh>
    <rPh sb="2" eb="4">
      <t>シブ</t>
    </rPh>
    <phoneticPr fontId="2"/>
  </si>
  <si>
    <t>小笠支部</t>
    <rPh sb="0" eb="2">
      <t>オガサ</t>
    </rPh>
    <rPh sb="2" eb="4">
      <t>シブ</t>
    </rPh>
    <phoneticPr fontId="2"/>
  </si>
  <si>
    <t>磐周支部</t>
    <rPh sb="0" eb="2">
      <t>バンシュウ</t>
    </rPh>
    <rPh sb="2" eb="4">
      <t>シブ</t>
    </rPh>
    <phoneticPr fontId="2"/>
  </si>
  <si>
    <t>湖西支部</t>
    <rPh sb="0" eb="2">
      <t>コサイ</t>
    </rPh>
    <rPh sb="2" eb="4">
      <t>シブ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</si>
  <si>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</si>
  <si>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</si>
  <si>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主幹</t>
    <rPh sb="0" eb="2">
      <t>シュカン</t>
    </rPh>
    <phoneticPr fontId="2"/>
  </si>
  <si>
    <t>主査</t>
    <rPh sb="0" eb="2">
      <t>シュサ</t>
    </rPh>
    <phoneticPr fontId="2"/>
  </si>
  <si>
    <t>室長</t>
    <rPh sb="0" eb="2">
      <t>シツチョウ</t>
    </rPh>
    <phoneticPr fontId="2"/>
  </si>
  <si>
    <t>統括室長</t>
    <rPh sb="0" eb="2">
      <t>トウカツ</t>
    </rPh>
    <rPh sb="2" eb="4">
      <t>シツチョウ</t>
    </rPh>
    <phoneticPr fontId="2"/>
  </si>
  <si>
    <t>主任主事</t>
    <rPh sb="0" eb="2">
      <t>シュニン</t>
    </rPh>
    <rPh sb="2" eb="4">
      <t>シュジ</t>
    </rPh>
    <phoneticPr fontId="2"/>
  </si>
  <si>
    <t>統括事務主幹</t>
    <rPh sb="0" eb="6">
      <t>トウカツジムシュカン</t>
    </rPh>
    <phoneticPr fontId="2"/>
  </si>
  <si>
    <t>副主幹</t>
    <rPh sb="0" eb="3">
      <t>フクシュカン</t>
    </rPh>
    <phoneticPr fontId="2"/>
  </si>
  <si>
    <t>専門監</t>
    <rPh sb="0" eb="3">
      <t>センモンカン</t>
    </rPh>
    <phoneticPr fontId="2"/>
  </si>
  <si>
    <t>栄養士</t>
    <rPh sb="0" eb="3">
      <t>エイヨウシ</t>
    </rPh>
    <phoneticPr fontId="2"/>
  </si>
  <si>
    <t>　</t>
    <phoneticPr fontId="2"/>
  </si>
  <si>
    <t>主幹教諭</t>
    <rPh sb="0" eb="4">
      <t>シュカンキョウユ</t>
    </rPh>
    <phoneticPr fontId="2"/>
  </si>
  <si>
    <t>養護教諭</t>
    <rPh sb="0" eb="2">
      <t>ヨウゴ</t>
    </rPh>
    <rPh sb="2" eb="4">
      <t>キョウユ</t>
    </rPh>
    <phoneticPr fontId="2"/>
  </si>
  <si>
    <t>事　務</t>
    <rPh sb="0" eb="1">
      <t>コト</t>
    </rPh>
    <rPh sb="2" eb="3">
      <t>ツトム</t>
    </rPh>
    <phoneticPr fontId="2"/>
  </si>
  <si>
    <t>栄養教諭</t>
    <rPh sb="0" eb="2">
      <t>エイヨウ</t>
    </rPh>
    <rPh sb="2" eb="4">
      <t>キョウユ</t>
    </rPh>
    <phoneticPr fontId="2"/>
  </si>
  <si>
    <t>栄　養</t>
    <rPh sb="0" eb="1">
      <t>サカエ</t>
    </rPh>
    <rPh sb="2" eb="3">
      <t>ヨウ</t>
    </rPh>
    <phoneticPr fontId="2"/>
  </si>
  <si>
    <t>教　諭</t>
    <rPh sb="0" eb="1">
      <t>キョウ</t>
    </rPh>
    <rPh sb="2" eb="3">
      <t>サトシ</t>
    </rPh>
    <phoneticPr fontId="2"/>
  </si>
  <si>
    <t>定年前再任用短時間を希望する（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</si>
</sst>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28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28"/>
      <color theme="1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b/>
      <sz val="22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56" xfId="0" applyFont="1" applyBorder="1">
      <alignment vertical="center"/>
    </xf>
    <xf numFmtId="0" fontId="10" fillId="0" borderId="0" xfId="0" applyFont="1">
      <alignment vertical="center"/>
    </xf>
    <xf numFmtId="0" fontId="10" fillId="2" borderId="38" xfId="0" applyFont="1" applyFill="1" applyBorder="1">
      <alignment vertical="center"/>
    </xf>
    <xf numFmtId="0" fontId="12" fillId="3" borderId="28" xfId="0" applyFont="1" applyFill="1" applyBorder="1" applyAlignment="1">
      <alignment horizontal="right" vertical="center" shrinkToFit="1"/>
    </xf>
    <xf numFmtId="0" fontId="12" fillId="3" borderId="13" xfId="0" applyFont="1" applyFill="1" applyBorder="1" applyAlignment="1">
      <alignment vertical="center" shrinkToFit="1"/>
    </xf>
    <xf numFmtId="0" fontId="10" fillId="2" borderId="37" xfId="0" applyFont="1" applyFill="1" applyBorder="1">
      <alignment vertical="center"/>
    </xf>
    <xf numFmtId="0" fontId="10" fillId="2" borderId="39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4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5" fillId="2" borderId="78" xfId="0" applyFont="1" applyFill="1" applyBorder="1" applyAlignment="1">
      <alignment horizontal="center" vertical="center" textRotation="255"/>
    </xf>
    <xf numFmtId="0" fontId="15" fillId="2" borderId="79" xfId="0" applyFont="1" applyFill="1" applyBorder="1" applyAlignment="1">
      <alignment horizontal="center" vertical="center" textRotation="255"/>
    </xf>
    <xf numFmtId="0" fontId="15" fillId="2" borderId="80" xfId="0" applyFont="1" applyFill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77" xfId="0" applyFont="1" applyFill="1" applyBorder="1" applyAlignment="1">
      <alignment horizontal="center" vertical="top" wrapText="1"/>
    </xf>
    <xf numFmtId="0" fontId="12" fillId="3" borderId="30" xfId="0" applyFont="1" applyFill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5" fillId="3" borderId="1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right" vertical="center" shrinkToFit="1"/>
    </xf>
    <xf numFmtId="0" fontId="12" fillId="3" borderId="34" xfId="0" applyFont="1" applyFill="1" applyBorder="1" applyAlignment="1">
      <alignment horizontal="right" vertical="center" shrinkToFit="1"/>
    </xf>
    <xf numFmtId="0" fontId="12" fillId="3" borderId="32" xfId="0" applyFont="1" applyFill="1" applyBorder="1" applyAlignment="1">
      <alignment horizontal="right" vertical="center" shrinkToFit="1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34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70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10" fillId="0" borderId="35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 applyProtection="1">
      <alignment horizontal="left" vertical="top"/>
      <protection locked="0"/>
    </xf>
    <xf numFmtId="0" fontId="10" fillId="0" borderId="3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3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2"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14008</xdr:colOff>
      <xdr:row>12</xdr:row>
      <xdr:rowOff>3810</xdr:rowOff>
    </xdr:from>
    <xdr:to>
      <xdr:col>13</xdr:col>
      <xdr:colOff>191062</xdr:colOff>
      <xdr:row>17</xdr:row>
      <xdr:rowOff>62641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776383" y="1937385"/>
          <a:ext cx="177054" cy="535081"/>
        </a:xfrm>
        <a:prstGeom prst="rightBrace">
          <a:avLst>
            <a:gd name="adj1" fmla="val 8333"/>
            <a:gd name="adj2" fmla="val 42636"/>
          </a:avLst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30480</xdr:colOff>
      <xdr:row>12</xdr:row>
      <xdr:rowOff>7620</xdr:rowOff>
    </xdr:from>
    <xdr:to>
      <xdr:col>12</xdr:col>
      <xdr:colOff>1794</xdr:colOff>
      <xdr:row>17</xdr:row>
      <xdr:rowOff>66451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21355" y="1941195"/>
          <a:ext cx="180864" cy="535081"/>
        </a:xfrm>
        <a:prstGeom prst="rightBrace">
          <a:avLst>
            <a:gd name="adj1" fmla="val 8333"/>
            <a:gd name="adj2" fmla="val 4263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388620</xdr:colOff>
      <xdr:row>1</xdr:row>
      <xdr:rowOff>38931</xdr:rowOff>
    </xdr:from>
    <xdr:to>
      <xdr:col>5</xdr:col>
      <xdr:colOff>60960</xdr:colOff>
      <xdr:row>3</xdr:row>
      <xdr:rowOff>136717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5870" y="324681"/>
          <a:ext cx="443865" cy="4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退</a:t>
          </a:r>
        </a:p>
      </xdr:txBody>
    </xdr:sp>
    <xdr:clientData/>
  </xdr:twoCellAnchor>
  <xdr:twoCellAnchor editAs="absolute">
    <xdr:from>
      <xdr:col>5</xdr:col>
      <xdr:colOff>175260</xdr:colOff>
      <xdr:row>1</xdr:row>
      <xdr:rowOff>34144</xdr:rowOff>
    </xdr:from>
    <xdr:to>
      <xdr:col>7</xdr:col>
      <xdr:colOff>45720</xdr:colOff>
      <xdr:row>3</xdr:row>
      <xdr:rowOff>131930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04035" y="319894"/>
          <a:ext cx="441960" cy="4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転</a:t>
          </a:r>
        </a:p>
      </xdr:txBody>
    </xdr:sp>
    <xdr:clientData/>
  </xdr:twoCellAnchor>
  <xdr:twoCellAnchor editAs="absolute">
    <xdr:from>
      <xdr:col>7</xdr:col>
      <xdr:colOff>182587</xdr:colOff>
      <xdr:row>1</xdr:row>
      <xdr:rowOff>31604</xdr:rowOff>
    </xdr:from>
    <xdr:to>
      <xdr:col>9</xdr:col>
      <xdr:colOff>53047</xdr:colOff>
      <xdr:row>3</xdr:row>
      <xdr:rowOff>129390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82862" y="317354"/>
          <a:ext cx="441960" cy="402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留</a:t>
          </a:r>
          <a:endParaRPr kumimoji="1" lang="en-US" altLang="ja-JP" sz="2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2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 editAs="absolute">
    <xdr:from>
      <xdr:col>11</xdr:col>
      <xdr:colOff>2128</xdr:colOff>
      <xdr:row>0</xdr:row>
      <xdr:rowOff>193526</xdr:rowOff>
    </xdr:from>
    <xdr:to>
      <xdr:col>16</xdr:col>
      <xdr:colOff>66924</xdr:colOff>
      <xdr:row>2</xdr:row>
      <xdr:rowOff>21742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08878" y="193526"/>
          <a:ext cx="1250129" cy="262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←退・転・留の入力</a:t>
          </a:r>
        </a:p>
      </xdr:txBody>
    </xdr:sp>
    <xdr:clientData fPrintsWithSheet="0"/>
  </xdr:twoCellAnchor>
  <xdr:twoCellAnchor editAs="absolute">
    <xdr:from>
      <xdr:col>12</xdr:col>
      <xdr:colOff>1905</xdr:colOff>
      <xdr:row>1</xdr:row>
      <xdr:rowOff>53379</xdr:rowOff>
    </xdr:from>
    <xdr:to>
      <xdr:col>17</xdr:col>
      <xdr:colOff>69215</xdr:colOff>
      <xdr:row>2</xdr:row>
      <xdr:rowOff>114937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02330" y="339129"/>
          <a:ext cx="1248410" cy="213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性別の入力↓</a:t>
          </a:r>
        </a:p>
      </xdr:txBody>
    </xdr:sp>
    <xdr:clientData fPrintsWithSheet="0"/>
  </xdr:twoCellAnchor>
  <xdr:twoCellAnchor editAs="absolute">
    <xdr:from>
      <xdr:col>38</xdr:col>
      <xdr:colOff>50588</xdr:colOff>
      <xdr:row>4</xdr:row>
      <xdr:rowOff>70684</xdr:rowOff>
    </xdr:from>
    <xdr:to>
      <xdr:col>40</xdr:col>
      <xdr:colOff>81068</xdr:colOff>
      <xdr:row>7</xdr:row>
      <xdr:rowOff>4381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951171" y="800934"/>
          <a:ext cx="527897" cy="505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小</a:t>
          </a: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学校</a:t>
          </a:r>
        </a:p>
      </xdr:txBody>
    </xdr:sp>
    <xdr:clientData/>
  </xdr:twoCellAnchor>
  <xdr:twoCellAnchor editAs="absolute">
    <xdr:from>
      <xdr:col>39</xdr:col>
      <xdr:colOff>348827</xdr:colOff>
      <xdr:row>4</xdr:row>
      <xdr:rowOff>70685</xdr:rowOff>
    </xdr:from>
    <xdr:to>
      <xdr:col>41</xdr:col>
      <xdr:colOff>97367</xdr:colOff>
      <xdr:row>7</xdr:row>
      <xdr:rowOff>11207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355244" y="800935"/>
          <a:ext cx="531706" cy="51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中</a:t>
          </a: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学校</a:t>
          </a:r>
        </a:p>
      </xdr:txBody>
    </xdr:sp>
    <xdr:clientData/>
  </xdr:twoCellAnchor>
  <xdr:twoCellAnchor editAs="absolute">
    <xdr:from>
      <xdr:col>40</xdr:col>
      <xdr:colOff>345863</xdr:colOff>
      <xdr:row>4</xdr:row>
      <xdr:rowOff>81266</xdr:rowOff>
    </xdr:from>
    <xdr:to>
      <xdr:col>42</xdr:col>
      <xdr:colOff>94403</xdr:colOff>
      <xdr:row>7</xdr:row>
      <xdr:rowOff>21789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743863" y="811516"/>
          <a:ext cx="531707" cy="512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特別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支援</a:t>
          </a:r>
        </a:p>
      </xdr:txBody>
    </xdr:sp>
    <xdr:clientData/>
  </xdr:twoCellAnchor>
  <xdr:twoCellAnchor editAs="absolute">
    <xdr:from>
      <xdr:col>41</xdr:col>
      <xdr:colOff>389255</xdr:colOff>
      <xdr:row>4</xdr:row>
      <xdr:rowOff>84524</xdr:rowOff>
    </xdr:from>
    <xdr:to>
      <xdr:col>44</xdr:col>
      <xdr:colOff>118745</xdr:colOff>
      <xdr:row>7</xdr:row>
      <xdr:rowOff>31873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178838" y="814774"/>
          <a:ext cx="544407" cy="51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養護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教諭</a:t>
          </a:r>
        </a:p>
      </xdr:txBody>
    </xdr:sp>
    <xdr:clientData/>
  </xdr:twoCellAnchor>
  <xdr:twoCellAnchor editAs="absolute">
    <xdr:from>
      <xdr:col>43</xdr:col>
      <xdr:colOff>203517</xdr:colOff>
      <xdr:row>4</xdr:row>
      <xdr:rowOff>81110</xdr:rowOff>
    </xdr:from>
    <xdr:to>
      <xdr:col>46</xdr:col>
      <xdr:colOff>118745</xdr:colOff>
      <xdr:row>7</xdr:row>
      <xdr:rowOff>21779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96350" y="811360"/>
          <a:ext cx="550228" cy="51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栄養教諭</a:t>
          </a:r>
        </a:p>
      </xdr:txBody>
    </xdr:sp>
    <xdr:clientData/>
  </xdr:twoCellAnchor>
  <xdr:twoCellAnchor editAs="absolute">
    <xdr:from>
      <xdr:col>46</xdr:col>
      <xdr:colOff>8256</xdr:colOff>
      <xdr:row>4</xdr:row>
      <xdr:rowOff>81268</xdr:rowOff>
    </xdr:from>
    <xdr:to>
      <xdr:col>48</xdr:col>
      <xdr:colOff>58950</xdr:colOff>
      <xdr:row>7</xdr:row>
      <xdr:rowOff>21790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036089" y="811518"/>
          <a:ext cx="537528" cy="51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司書教諭</a:t>
          </a:r>
        </a:p>
      </xdr:txBody>
    </xdr:sp>
    <xdr:clientData/>
  </xdr:twoCellAnchor>
  <xdr:twoCellAnchor editAs="absolute">
    <xdr:from>
      <xdr:col>41</xdr:col>
      <xdr:colOff>342371</xdr:colOff>
      <xdr:row>24</xdr:row>
      <xdr:rowOff>82793</xdr:rowOff>
    </xdr:from>
    <xdr:to>
      <xdr:col>43</xdr:col>
      <xdr:colOff>142345</xdr:colOff>
      <xdr:row>26</xdr:row>
      <xdr:rowOff>197092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131954" y="3903376"/>
          <a:ext cx="403224" cy="315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BIZ UD明朝 Medium" panose="02020500000000000000" pitchFamily="17" charset="-128"/>
              <a:ea typeface="BIZ UD明朝 Medium" panose="02020500000000000000" pitchFamily="17" charset="-128"/>
            </a:rPr>
            <a:t>有</a:t>
          </a:r>
        </a:p>
      </xdr:txBody>
    </xdr:sp>
    <xdr:clientData/>
  </xdr:twoCellAnchor>
  <xdr:twoCellAnchor editAs="absolute">
    <xdr:from>
      <xdr:col>31</xdr:col>
      <xdr:colOff>60642</xdr:colOff>
      <xdr:row>23</xdr:row>
      <xdr:rowOff>505817</xdr:rowOff>
    </xdr:from>
    <xdr:to>
      <xdr:col>37</xdr:col>
      <xdr:colOff>109961</xdr:colOff>
      <xdr:row>25</xdr:row>
      <xdr:rowOff>67030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384309" y="3797234"/>
          <a:ext cx="1266402" cy="217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配偶関係の入力↓</a:t>
          </a:r>
        </a:p>
      </xdr:txBody>
    </xdr:sp>
    <xdr:clientData fPrintsWithSheet="0"/>
  </xdr:twoCellAnchor>
  <xdr:twoCellAnchor editAs="absolute">
    <xdr:from>
      <xdr:col>45</xdr:col>
      <xdr:colOff>101918</xdr:colOff>
      <xdr:row>24</xdr:row>
      <xdr:rowOff>59327</xdr:rowOff>
    </xdr:from>
    <xdr:to>
      <xdr:col>46</xdr:col>
      <xdr:colOff>290512</xdr:colOff>
      <xdr:row>26</xdr:row>
      <xdr:rowOff>173626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918085" y="3879910"/>
          <a:ext cx="400260" cy="315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BIZ UD明朝 Medium" panose="02020500000000000000" pitchFamily="17" charset="-128"/>
              <a:ea typeface="BIZ UD明朝 Medium" panose="02020500000000000000" pitchFamily="17" charset="-128"/>
            </a:rPr>
            <a:t>無</a:t>
          </a:r>
        </a:p>
      </xdr:txBody>
    </xdr:sp>
    <xdr:clientData/>
  </xdr:twoCellAnchor>
  <xdr:twoCellAnchor>
    <xdr:from>
      <xdr:col>38</xdr:col>
      <xdr:colOff>30480</xdr:colOff>
      <xdr:row>0</xdr:row>
      <xdr:rowOff>42824</xdr:rowOff>
    </xdr:from>
    <xdr:to>
      <xdr:col>40</xdr:col>
      <xdr:colOff>60960</xdr:colOff>
      <xdr:row>2</xdr:row>
      <xdr:rowOff>76780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398598" y="42824"/>
          <a:ext cx="523538" cy="527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小学校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39</xdr:col>
      <xdr:colOff>318135</xdr:colOff>
      <xdr:row>0</xdr:row>
      <xdr:rowOff>33922</xdr:rowOff>
    </xdr:from>
    <xdr:to>
      <xdr:col>41</xdr:col>
      <xdr:colOff>74295</xdr:colOff>
      <xdr:row>2</xdr:row>
      <xdr:rowOff>66074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787106" y="33922"/>
          <a:ext cx="540571" cy="525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中学校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40</xdr:col>
      <xdr:colOff>312420</xdr:colOff>
      <xdr:row>0</xdr:row>
      <xdr:rowOff>0</xdr:rowOff>
    </xdr:from>
    <xdr:to>
      <xdr:col>42</xdr:col>
      <xdr:colOff>90487</xdr:colOff>
      <xdr:row>2</xdr:row>
      <xdr:rowOff>116591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173596" y="0"/>
          <a:ext cx="562479" cy="6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特別支援学校↓</a:t>
          </a:r>
        </a:p>
      </xdr:txBody>
    </xdr:sp>
    <xdr:clientData fPrintsWithSheet="0"/>
  </xdr:twoCellAnchor>
  <xdr:twoCellAnchor>
    <xdr:from>
      <xdr:col>43</xdr:col>
      <xdr:colOff>126469</xdr:colOff>
      <xdr:row>0</xdr:row>
      <xdr:rowOff>55499</xdr:rowOff>
    </xdr:from>
    <xdr:to>
      <xdr:col>46</xdr:col>
      <xdr:colOff>148449</xdr:colOff>
      <xdr:row>2</xdr:row>
      <xdr:rowOff>49281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984969" y="55499"/>
          <a:ext cx="660715" cy="48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栄養教諭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45</xdr:col>
      <xdr:colOff>155490</xdr:colOff>
      <xdr:row>0</xdr:row>
      <xdr:rowOff>53992</xdr:rowOff>
    </xdr:from>
    <xdr:to>
      <xdr:col>48</xdr:col>
      <xdr:colOff>67566</xdr:colOff>
      <xdr:row>2</xdr:row>
      <xdr:rowOff>56009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347365" y="53992"/>
          <a:ext cx="607401" cy="44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司書教諭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  <xdr:twoCellAnchor>
    <xdr:from>
      <xdr:col>41</xdr:col>
      <xdr:colOff>287572</xdr:colOff>
      <xdr:row>0</xdr:row>
      <xdr:rowOff>83783</xdr:rowOff>
    </xdr:from>
    <xdr:to>
      <xdr:col>44</xdr:col>
      <xdr:colOff>99390</xdr:colOff>
      <xdr:row>2</xdr:row>
      <xdr:rowOff>106569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40954" y="83783"/>
          <a:ext cx="629848" cy="515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養護教諭</a:t>
          </a:r>
          <a:endParaRPr kumimoji="1" lang="en-US" altLang="ja-JP" sz="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↓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3"/>
  <sheetViews>
    <sheetView showGridLines="0" tabSelected="1" zoomScale="90" zoomScaleNormal="90" workbookViewId="0">
      <selection activeCell="AW24" sqref="AW24"/>
    </sheetView>
  </sheetViews>
  <sheetFormatPr defaultColWidth="8.75" defaultRowHeight="13.5"/>
  <cols>
    <col min="1" max="1" width="5" style="1" bestFit="1" customWidth="1"/>
    <col min="2" max="2" width="6.25" style="1" customWidth="1"/>
    <col min="3" max="3" width="5.625" style="1" customWidth="1"/>
    <col min="4" max="4" width="1.75" style="1" customWidth="1"/>
    <col min="5" max="6" width="2.75" style="1" customWidth="1"/>
    <col min="7" max="7" width="4.75" style="1" customWidth="1"/>
    <col min="8" max="8" width="2.75" style="1" customWidth="1"/>
    <col min="9" max="9" width="4.75" style="1" customWidth="1"/>
    <col min="10" max="12" width="2.75" style="1" customWidth="1"/>
    <col min="13" max="13" width="4.75" style="1" customWidth="1"/>
    <col min="14" max="14" width="2.75" style="1" customWidth="1"/>
    <col min="15" max="16" width="2.625" style="1" customWidth="1"/>
    <col min="17" max="26" width="2.75" style="1" customWidth="1"/>
    <col min="27" max="27" width="2" style="1" customWidth="1"/>
    <col min="28" max="28" width="2.25" style="1" customWidth="1"/>
    <col min="29" max="29" width="2.75" style="1" customWidth="1"/>
    <col min="30" max="30" width="1.75" style="1" customWidth="1"/>
    <col min="31" max="31" width="1.875" style="1" customWidth="1"/>
    <col min="32" max="33" width="2.75" style="1" customWidth="1"/>
    <col min="34" max="34" width="2" style="1" customWidth="1"/>
    <col min="35" max="35" width="1.875" style="1" customWidth="1"/>
    <col min="36" max="36" width="2.75" style="1" customWidth="1"/>
    <col min="37" max="37" width="3.75" style="1" customWidth="1"/>
    <col min="38" max="38" width="4.75" style="1" customWidth="1"/>
    <col min="39" max="39" width="1.375" style="1" customWidth="1"/>
    <col min="40" max="42" width="5.125" style="1" customWidth="1"/>
    <col min="43" max="46" width="2.75" style="1" customWidth="1"/>
    <col min="47" max="47" width="5.125" style="1" customWidth="1"/>
    <col min="48" max="48" width="1.25" style="1" customWidth="1"/>
    <col min="49" max="16384" width="8.75" style="1"/>
  </cols>
  <sheetData>
    <row r="1" spans="1:48" ht="22.5" customHeight="1"/>
    <row r="2" spans="1:48" ht="12.6" customHeight="1">
      <c r="A2" s="61" t="s">
        <v>0</v>
      </c>
      <c r="B2" s="61"/>
      <c r="D2" s="62" t="str">
        <f>IF($K$2=1,"○","")</f>
        <v/>
      </c>
      <c r="E2" s="62"/>
      <c r="F2" s="63" t="s">
        <v>1</v>
      </c>
      <c r="G2" s="62" t="str">
        <f>IF($K$2=2,"○","")</f>
        <v/>
      </c>
      <c r="H2" s="63" t="s">
        <v>2</v>
      </c>
      <c r="I2" s="62" t="str">
        <f>IF($K$2=3,"○","")</f>
        <v/>
      </c>
      <c r="K2" s="29"/>
      <c r="P2" s="57" t="s">
        <v>3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2"/>
      <c r="AC2" s="2"/>
    </row>
    <row r="3" spans="1:48" ht="12.6" customHeight="1">
      <c r="A3" s="61"/>
      <c r="B3" s="61"/>
      <c r="D3" s="62"/>
      <c r="E3" s="62"/>
      <c r="F3" s="63"/>
      <c r="G3" s="62"/>
      <c r="H3" s="63"/>
      <c r="I3" s="62"/>
      <c r="J3" s="58" t="s">
        <v>4</v>
      </c>
      <c r="K3" s="58"/>
      <c r="L3" s="58"/>
      <c r="M3" s="58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9" t="s">
        <v>5</v>
      </c>
      <c r="AC3" s="59"/>
      <c r="AD3" s="59"/>
      <c r="AE3" s="59"/>
      <c r="AF3" s="60" t="s">
        <v>74</v>
      </c>
      <c r="AG3" s="60"/>
      <c r="AH3" s="60"/>
      <c r="AI3" s="60"/>
      <c r="AJ3" s="30" t="s">
        <v>6</v>
      </c>
      <c r="AK3" s="295">
        <v>2023</v>
      </c>
      <c r="AL3" s="30" t="s">
        <v>7</v>
      </c>
    </row>
    <row r="4" spans="1:48" ht="12.6" customHeight="1" thickBot="1">
      <c r="A4" s="61"/>
      <c r="B4" s="61"/>
      <c r="D4" s="62"/>
      <c r="E4" s="62"/>
      <c r="F4" s="63"/>
      <c r="G4" s="62"/>
      <c r="H4" s="63"/>
      <c r="I4" s="62"/>
      <c r="J4" s="58"/>
      <c r="K4" s="58"/>
      <c r="L4" s="58"/>
      <c r="M4" s="58"/>
      <c r="O4" s="29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9"/>
      <c r="AC4" s="59"/>
      <c r="AD4" s="59"/>
      <c r="AE4" s="59"/>
      <c r="AF4" s="60"/>
      <c r="AG4" s="60"/>
      <c r="AH4" s="60"/>
      <c r="AI4" s="60"/>
      <c r="AJ4" s="30"/>
      <c r="AK4" s="295"/>
      <c r="AL4" s="30"/>
      <c r="AN4" s="27"/>
      <c r="AO4" s="27"/>
      <c r="AP4" s="27"/>
      <c r="AQ4" s="281"/>
      <c r="AR4" s="281"/>
      <c r="AS4" s="281"/>
      <c r="AT4" s="281"/>
      <c r="AU4" s="27"/>
    </row>
    <row r="5" spans="1:48" ht="15.6" customHeight="1">
      <c r="A5" s="31" t="s">
        <v>50</v>
      </c>
      <c r="B5" s="34"/>
      <c r="C5" s="35"/>
      <c r="D5" s="38" t="s">
        <v>8</v>
      </c>
      <c r="E5" s="39"/>
      <c r="F5" s="42"/>
      <c r="G5" s="43"/>
      <c r="H5" s="43"/>
      <c r="I5" s="43"/>
      <c r="J5" s="43"/>
      <c r="K5" s="43"/>
      <c r="L5" s="43"/>
      <c r="M5" s="43"/>
      <c r="N5" s="46" t="s">
        <v>9</v>
      </c>
      <c r="O5" s="49" t="str">
        <f>IF(O4=1,"男","")</f>
        <v/>
      </c>
      <c r="P5" s="50"/>
      <c r="Q5" s="3"/>
      <c r="R5" s="53" t="s">
        <v>10</v>
      </c>
      <c r="S5" s="54"/>
      <c r="T5" s="54"/>
      <c r="U5" s="54"/>
      <c r="V5" s="247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76" t="s">
        <v>11</v>
      </c>
      <c r="AJ5" s="77"/>
      <c r="AK5" s="289" t="s">
        <v>51</v>
      </c>
      <c r="AL5" s="290"/>
      <c r="AM5" s="4"/>
      <c r="AN5" s="251" t="str">
        <f>IF(AN4=1,"○","")</f>
        <v/>
      </c>
      <c r="AO5" s="251" t="str">
        <f t="shared" ref="AO5:AP5" si="0">IF(AO4=1,"○","")</f>
        <v/>
      </c>
      <c r="AP5" s="251" t="str">
        <f t="shared" si="0"/>
        <v/>
      </c>
      <c r="AQ5" s="254" t="str">
        <f>IF(AQ4=1,"○","")</f>
        <v/>
      </c>
      <c r="AR5" s="255"/>
      <c r="AS5" s="254" t="str">
        <f>IF(AS4=1,"○","")</f>
        <v/>
      </c>
      <c r="AT5" s="255"/>
      <c r="AU5" s="251" t="str">
        <f t="shared" ref="AU5" si="1">IF(AU4=1,"○","")</f>
        <v/>
      </c>
      <c r="AV5" s="5"/>
    </row>
    <row r="6" spans="1:48" ht="15.6" customHeight="1">
      <c r="A6" s="32"/>
      <c r="B6" s="36"/>
      <c r="C6" s="37"/>
      <c r="D6" s="40"/>
      <c r="E6" s="41"/>
      <c r="F6" s="44"/>
      <c r="G6" s="45"/>
      <c r="H6" s="45"/>
      <c r="I6" s="45"/>
      <c r="J6" s="45"/>
      <c r="K6" s="45"/>
      <c r="L6" s="45"/>
      <c r="M6" s="45"/>
      <c r="N6" s="47"/>
      <c r="O6" s="51"/>
      <c r="P6" s="52"/>
      <c r="Q6" s="3"/>
      <c r="R6" s="55"/>
      <c r="S6" s="56"/>
      <c r="T6" s="56"/>
      <c r="U6" s="56"/>
      <c r="V6" s="249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78"/>
      <c r="AJ6" s="79"/>
      <c r="AK6" s="291"/>
      <c r="AL6" s="292"/>
      <c r="AN6" s="252"/>
      <c r="AO6" s="252"/>
      <c r="AP6" s="252"/>
      <c r="AQ6" s="256"/>
      <c r="AR6" s="256"/>
      <c r="AS6" s="256"/>
      <c r="AT6" s="256"/>
      <c r="AU6" s="252"/>
      <c r="AV6" s="6"/>
    </row>
    <row r="7" spans="1:48" ht="15.6" customHeight="1">
      <c r="A7" s="33"/>
      <c r="B7" s="36"/>
      <c r="C7" s="37"/>
      <c r="D7" s="68" t="s">
        <v>12</v>
      </c>
      <c r="E7" s="69"/>
      <c r="F7" s="72"/>
      <c r="G7" s="73"/>
      <c r="H7" s="73"/>
      <c r="I7" s="73"/>
      <c r="J7" s="73"/>
      <c r="K7" s="73"/>
      <c r="L7" s="73"/>
      <c r="M7" s="73"/>
      <c r="N7" s="47"/>
      <c r="O7" s="112"/>
      <c r="P7" s="113"/>
      <c r="Q7" s="3"/>
      <c r="R7" s="114" t="s">
        <v>49</v>
      </c>
      <c r="S7" s="115"/>
      <c r="T7" s="115"/>
      <c r="U7" s="116"/>
      <c r="V7" s="117" t="s">
        <v>13</v>
      </c>
      <c r="W7" s="118"/>
      <c r="X7" s="122"/>
      <c r="Y7" s="122"/>
      <c r="Z7" s="118" t="s">
        <v>14</v>
      </c>
      <c r="AA7" s="122"/>
      <c r="AB7" s="122"/>
      <c r="AC7" s="118" t="s">
        <v>15</v>
      </c>
      <c r="AD7" s="122"/>
      <c r="AE7" s="122"/>
      <c r="AF7" s="118" t="s">
        <v>16</v>
      </c>
      <c r="AG7" s="118"/>
      <c r="AH7" s="122" t="str">
        <f>IF(X7="","",IF(AA7&lt;=3,AK3-X7+1,IF(AA7&gt;=4,AK3-X7)))</f>
        <v/>
      </c>
      <c r="AI7" s="122"/>
      <c r="AJ7" s="285" t="s">
        <v>17</v>
      </c>
      <c r="AK7" s="293"/>
      <c r="AL7" s="294"/>
      <c r="AM7" s="7"/>
      <c r="AN7" s="253"/>
      <c r="AO7" s="253"/>
      <c r="AP7" s="253"/>
      <c r="AQ7" s="257"/>
      <c r="AR7" s="257"/>
      <c r="AS7" s="257"/>
      <c r="AT7" s="257"/>
      <c r="AU7" s="253"/>
      <c r="AV7" s="8"/>
    </row>
    <row r="8" spans="1:48" ht="15.6" customHeight="1">
      <c r="A8" s="64" t="s">
        <v>18</v>
      </c>
      <c r="B8" s="125"/>
      <c r="C8" s="126"/>
      <c r="D8" s="68"/>
      <c r="E8" s="69"/>
      <c r="F8" s="72"/>
      <c r="G8" s="73"/>
      <c r="H8" s="73"/>
      <c r="I8" s="73"/>
      <c r="J8" s="73"/>
      <c r="K8" s="73"/>
      <c r="L8" s="73"/>
      <c r="M8" s="73"/>
      <c r="N8" s="47"/>
      <c r="O8" s="51" t="str">
        <f>IF(O4=2,"女","")</f>
        <v/>
      </c>
      <c r="P8" s="52"/>
      <c r="Q8" s="3"/>
      <c r="R8" s="18" t="s">
        <v>19</v>
      </c>
      <c r="S8" s="288">
        <f>I11</f>
        <v>2024</v>
      </c>
      <c r="T8" s="288"/>
      <c r="U8" s="19" t="s">
        <v>14</v>
      </c>
      <c r="V8" s="119"/>
      <c r="W8" s="30"/>
      <c r="X8" s="123"/>
      <c r="Y8" s="123"/>
      <c r="Z8" s="30"/>
      <c r="AA8" s="123"/>
      <c r="AB8" s="123"/>
      <c r="AC8" s="30"/>
      <c r="AD8" s="123"/>
      <c r="AE8" s="123"/>
      <c r="AF8" s="30"/>
      <c r="AG8" s="30"/>
      <c r="AH8" s="123"/>
      <c r="AI8" s="123"/>
      <c r="AJ8" s="286"/>
      <c r="AK8" s="129" t="s">
        <v>20</v>
      </c>
      <c r="AL8" s="130"/>
      <c r="AM8" s="131"/>
      <c r="AN8" s="135"/>
      <c r="AO8" s="135"/>
      <c r="AP8" s="135"/>
      <c r="AQ8" s="135"/>
      <c r="AR8" s="135"/>
      <c r="AS8" s="135"/>
      <c r="AT8" s="135"/>
      <c r="AU8" s="135"/>
      <c r="AV8" s="136"/>
    </row>
    <row r="9" spans="1:48" ht="15.6" customHeight="1" thickBot="1">
      <c r="A9" s="65"/>
      <c r="B9" s="127"/>
      <c r="C9" s="128"/>
      <c r="D9" s="70"/>
      <c r="E9" s="71"/>
      <c r="F9" s="74"/>
      <c r="G9" s="75"/>
      <c r="H9" s="75"/>
      <c r="I9" s="75"/>
      <c r="J9" s="75"/>
      <c r="K9" s="75"/>
      <c r="L9" s="75"/>
      <c r="M9" s="75"/>
      <c r="N9" s="48"/>
      <c r="O9" s="66"/>
      <c r="P9" s="67"/>
      <c r="Q9" s="3"/>
      <c r="R9" s="80" t="s">
        <v>21</v>
      </c>
      <c r="S9" s="81"/>
      <c r="T9" s="81"/>
      <c r="U9" s="82"/>
      <c r="V9" s="120"/>
      <c r="W9" s="121"/>
      <c r="X9" s="124"/>
      <c r="Y9" s="124"/>
      <c r="Z9" s="121"/>
      <c r="AA9" s="124"/>
      <c r="AB9" s="124"/>
      <c r="AC9" s="121"/>
      <c r="AD9" s="124"/>
      <c r="AE9" s="124"/>
      <c r="AF9" s="121"/>
      <c r="AG9" s="121"/>
      <c r="AH9" s="124"/>
      <c r="AI9" s="124"/>
      <c r="AJ9" s="287"/>
      <c r="AK9" s="132"/>
      <c r="AL9" s="133"/>
      <c r="AM9" s="134"/>
      <c r="AN9" s="75"/>
      <c r="AO9" s="75"/>
      <c r="AP9" s="75"/>
      <c r="AQ9" s="75"/>
      <c r="AR9" s="75"/>
      <c r="AS9" s="75"/>
      <c r="AT9" s="75"/>
      <c r="AU9" s="75"/>
      <c r="AV9" s="137"/>
    </row>
    <row r="10" spans="1:48" ht="11.25" customHeight="1" thickBot="1"/>
    <row r="11" spans="1:48" ht="25.15" customHeight="1" thickBot="1">
      <c r="C11" s="20"/>
      <c r="D11" s="17"/>
      <c r="E11" s="17"/>
      <c r="F11" s="17"/>
      <c r="G11" s="21"/>
      <c r="H11" s="22" t="s">
        <v>53</v>
      </c>
      <c r="I11" s="26">
        <f>AK3+1</f>
        <v>2024</v>
      </c>
      <c r="J11" s="17" t="s">
        <v>22</v>
      </c>
      <c r="K11" s="17"/>
      <c r="L11" s="17"/>
      <c r="M11" s="17"/>
      <c r="N11" s="17"/>
      <c r="O11" s="17"/>
      <c r="P11" s="17"/>
      <c r="Q11" s="23"/>
      <c r="R11" s="83"/>
      <c r="S11" s="84"/>
      <c r="T11" s="84"/>
      <c r="U11" s="84"/>
      <c r="V11" s="9" t="s">
        <v>14</v>
      </c>
      <c r="W11" s="85"/>
      <c r="X11" s="85"/>
      <c r="Y11" s="85"/>
      <c r="Z11" s="9" t="s">
        <v>23</v>
      </c>
      <c r="AA11" s="10"/>
      <c r="AB11" s="86" t="s">
        <v>24</v>
      </c>
      <c r="AC11" s="86"/>
      <c r="AD11" s="86"/>
      <c r="AE11" s="87"/>
      <c r="AF11" s="90" t="s">
        <v>25</v>
      </c>
      <c r="AG11" s="91"/>
      <c r="AH11" s="91"/>
      <c r="AI11" s="91"/>
      <c r="AJ11" s="91"/>
      <c r="AK11" s="91"/>
      <c r="AL11" s="92"/>
      <c r="AM11" s="90" t="s">
        <v>26</v>
      </c>
      <c r="AN11" s="92"/>
      <c r="AO11" s="90" t="s">
        <v>27</v>
      </c>
      <c r="AP11" s="91"/>
      <c r="AQ11" s="91"/>
      <c r="AR11" s="91"/>
      <c r="AS11" s="91"/>
      <c r="AT11" s="91"/>
      <c r="AU11" s="284"/>
    </row>
    <row r="12" spans="1:48" ht="7.9" customHeight="1">
      <c r="A12" s="93" t="s">
        <v>52</v>
      </c>
      <c r="B12" s="94"/>
      <c r="C12" s="9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  <c r="AB12" s="88"/>
      <c r="AC12" s="88"/>
      <c r="AD12" s="88"/>
      <c r="AE12" s="89"/>
      <c r="AF12" s="102"/>
      <c r="AG12" s="103"/>
      <c r="AH12" s="103"/>
      <c r="AI12" s="103"/>
      <c r="AJ12" s="103"/>
      <c r="AK12" s="103"/>
      <c r="AL12" s="104"/>
      <c r="AM12" s="108"/>
      <c r="AN12" s="109"/>
      <c r="AO12" s="108"/>
      <c r="AP12" s="138"/>
      <c r="AQ12" s="138"/>
      <c r="AR12" s="138"/>
      <c r="AS12" s="138"/>
      <c r="AT12" s="138"/>
      <c r="AU12" s="139"/>
    </row>
    <row r="13" spans="1:48" ht="7.9" customHeight="1">
      <c r="A13" s="96"/>
      <c r="B13" s="97"/>
      <c r="C13" s="98"/>
      <c r="F13" s="282"/>
      <c r="G13" s="282"/>
      <c r="H13" s="282"/>
      <c r="I13" s="282"/>
      <c r="J13" s="282"/>
      <c r="K13" s="282"/>
      <c r="L13" s="142" t="s">
        <v>28</v>
      </c>
      <c r="M13" s="142"/>
      <c r="N13" s="142"/>
      <c r="P13" s="282"/>
      <c r="Q13" s="282"/>
      <c r="R13" s="282"/>
      <c r="S13" s="142" t="s">
        <v>29</v>
      </c>
      <c r="T13" s="142"/>
      <c r="V13" s="282"/>
      <c r="W13" s="282"/>
      <c r="X13" s="282"/>
      <c r="Y13" s="142" t="s">
        <v>30</v>
      </c>
      <c r="Z13" s="11"/>
      <c r="AA13" s="6"/>
      <c r="AB13" s="88"/>
      <c r="AC13" s="88"/>
      <c r="AD13" s="88"/>
      <c r="AE13" s="89"/>
      <c r="AF13" s="105"/>
      <c r="AG13" s="106"/>
      <c r="AH13" s="106"/>
      <c r="AI13" s="106"/>
      <c r="AJ13" s="106"/>
      <c r="AK13" s="106"/>
      <c r="AL13" s="107"/>
      <c r="AM13" s="110"/>
      <c r="AN13" s="111"/>
      <c r="AO13" s="110"/>
      <c r="AP13" s="140"/>
      <c r="AQ13" s="140"/>
      <c r="AR13" s="140"/>
      <c r="AS13" s="140"/>
      <c r="AT13" s="140"/>
      <c r="AU13" s="141"/>
    </row>
    <row r="14" spans="1:48" ht="7.9" customHeight="1">
      <c r="A14" s="96"/>
      <c r="B14" s="97"/>
      <c r="C14" s="98"/>
      <c r="F14" s="283"/>
      <c r="G14" s="283"/>
      <c r="H14" s="283"/>
      <c r="I14" s="283"/>
      <c r="J14" s="283"/>
      <c r="K14" s="283"/>
      <c r="L14" s="142"/>
      <c r="M14" s="142"/>
      <c r="N14" s="142"/>
      <c r="P14" s="283"/>
      <c r="Q14" s="283"/>
      <c r="R14" s="283"/>
      <c r="S14" s="142"/>
      <c r="T14" s="142"/>
      <c r="V14" s="283"/>
      <c r="W14" s="283"/>
      <c r="X14" s="283"/>
      <c r="Y14" s="30"/>
      <c r="Z14" s="12"/>
      <c r="AA14" s="6"/>
      <c r="AB14" s="88"/>
      <c r="AC14" s="88"/>
      <c r="AD14" s="88"/>
      <c r="AE14" s="89"/>
      <c r="AF14" s="105"/>
      <c r="AG14" s="106"/>
      <c r="AH14" s="106"/>
      <c r="AI14" s="106"/>
      <c r="AJ14" s="106"/>
      <c r="AK14" s="106"/>
      <c r="AL14" s="107"/>
      <c r="AM14" s="110"/>
      <c r="AN14" s="111"/>
      <c r="AO14" s="110"/>
      <c r="AP14" s="140"/>
      <c r="AQ14" s="140"/>
      <c r="AR14" s="140"/>
      <c r="AS14" s="140"/>
      <c r="AT14" s="140"/>
      <c r="AU14" s="141"/>
    </row>
    <row r="15" spans="1:48" ht="7.9" customHeight="1">
      <c r="A15" s="96"/>
      <c r="B15" s="97"/>
      <c r="C15" s="98"/>
      <c r="F15" s="282"/>
      <c r="G15" s="282"/>
      <c r="H15" s="282"/>
      <c r="I15" s="282"/>
      <c r="J15" s="282"/>
      <c r="K15" s="282"/>
      <c r="L15" s="142"/>
      <c r="M15" s="142"/>
      <c r="N15" s="142"/>
      <c r="P15" s="282"/>
      <c r="Q15" s="282"/>
      <c r="R15" s="282"/>
      <c r="S15" s="142"/>
      <c r="T15" s="142"/>
      <c r="V15" s="282"/>
      <c r="W15" s="282"/>
      <c r="X15" s="282"/>
      <c r="Y15" s="30"/>
      <c r="Z15" s="12"/>
      <c r="AA15" s="6"/>
      <c r="AB15" s="88"/>
      <c r="AC15" s="88"/>
      <c r="AD15" s="88"/>
      <c r="AE15" s="89"/>
      <c r="AF15" s="105"/>
      <c r="AG15" s="106"/>
      <c r="AH15" s="106"/>
      <c r="AI15" s="106"/>
      <c r="AJ15" s="106"/>
      <c r="AK15" s="106"/>
      <c r="AL15" s="107"/>
      <c r="AM15" s="110"/>
      <c r="AN15" s="111"/>
      <c r="AO15" s="110"/>
      <c r="AP15" s="140"/>
      <c r="AQ15" s="140"/>
      <c r="AR15" s="140"/>
      <c r="AS15" s="140"/>
      <c r="AT15" s="140"/>
      <c r="AU15" s="141"/>
    </row>
    <row r="16" spans="1:48" ht="7.9" customHeight="1">
      <c r="A16" s="96"/>
      <c r="B16" s="97"/>
      <c r="C16" s="98"/>
      <c r="F16" s="283"/>
      <c r="G16" s="283"/>
      <c r="H16" s="283"/>
      <c r="I16" s="283"/>
      <c r="J16" s="283"/>
      <c r="K16" s="283"/>
      <c r="L16" s="142"/>
      <c r="M16" s="142"/>
      <c r="N16" s="142"/>
      <c r="P16" s="283"/>
      <c r="Q16" s="283"/>
      <c r="R16" s="283"/>
      <c r="S16" s="142"/>
      <c r="T16" s="142"/>
      <c r="V16" s="283"/>
      <c r="W16" s="283"/>
      <c r="X16" s="283"/>
      <c r="Y16" s="30"/>
      <c r="Z16" s="12"/>
      <c r="AA16" s="6"/>
      <c r="AB16" s="88"/>
      <c r="AC16" s="88"/>
      <c r="AD16" s="88"/>
      <c r="AE16" s="89"/>
      <c r="AF16" s="105"/>
      <c r="AG16" s="106"/>
      <c r="AH16" s="106"/>
      <c r="AI16" s="106"/>
      <c r="AJ16" s="106"/>
      <c r="AK16" s="106"/>
      <c r="AL16" s="107"/>
      <c r="AM16" s="110"/>
      <c r="AN16" s="111"/>
      <c r="AO16" s="110"/>
      <c r="AP16" s="140"/>
      <c r="AQ16" s="140"/>
      <c r="AR16" s="140"/>
      <c r="AS16" s="140"/>
      <c r="AT16" s="140"/>
      <c r="AU16" s="141"/>
    </row>
    <row r="17" spans="1:47" ht="7.9" customHeight="1">
      <c r="A17" s="96"/>
      <c r="B17" s="97"/>
      <c r="C17" s="98"/>
      <c r="F17" s="282"/>
      <c r="G17" s="282"/>
      <c r="H17" s="282"/>
      <c r="I17" s="282"/>
      <c r="J17" s="282"/>
      <c r="K17" s="282"/>
      <c r="L17" s="142"/>
      <c r="M17" s="142"/>
      <c r="N17" s="142"/>
      <c r="P17" s="282"/>
      <c r="Q17" s="282"/>
      <c r="R17" s="282"/>
      <c r="S17" s="142"/>
      <c r="T17" s="142"/>
      <c r="V17" s="282"/>
      <c r="W17" s="282"/>
      <c r="X17" s="282"/>
      <c r="Y17" s="30"/>
      <c r="Z17" s="12"/>
      <c r="AA17" s="6"/>
      <c r="AB17" s="88"/>
      <c r="AC17" s="88"/>
      <c r="AD17" s="88"/>
      <c r="AE17" s="89"/>
      <c r="AF17" s="105"/>
      <c r="AG17" s="106"/>
      <c r="AH17" s="106"/>
      <c r="AI17" s="106"/>
      <c r="AJ17" s="106"/>
      <c r="AK17" s="106"/>
      <c r="AL17" s="107"/>
      <c r="AM17" s="110"/>
      <c r="AN17" s="111"/>
      <c r="AO17" s="110"/>
      <c r="AP17" s="140"/>
      <c r="AQ17" s="140"/>
      <c r="AR17" s="140"/>
      <c r="AS17" s="140"/>
      <c r="AT17" s="140"/>
      <c r="AU17" s="141"/>
    </row>
    <row r="18" spans="1:47" ht="7.9" customHeight="1">
      <c r="A18" s="96"/>
      <c r="B18" s="97"/>
      <c r="C18" s="98"/>
      <c r="F18" s="283"/>
      <c r="G18" s="283"/>
      <c r="H18" s="283"/>
      <c r="I18" s="283"/>
      <c r="J18" s="283"/>
      <c r="K18" s="283"/>
      <c r="L18" s="142"/>
      <c r="M18" s="142"/>
      <c r="N18" s="142"/>
      <c r="P18" s="283"/>
      <c r="Q18" s="283"/>
      <c r="R18" s="283"/>
      <c r="S18" s="142"/>
      <c r="T18" s="142"/>
      <c r="V18" s="283"/>
      <c r="W18" s="283"/>
      <c r="X18" s="283"/>
      <c r="Y18" s="30"/>
      <c r="Z18" s="12"/>
      <c r="AA18" s="6"/>
      <c r="AB18" s="88"/>
      <c r="AC18" s="88"/>
      <c r="AD18" s="88"/>
      <c r="AE18" s="89"/>
      <c r="AF18" s="105"/>
      <c r="AG18" s="106"/>
      <c r="AH18" s="106"/>
      <c r="AI18" s="106"/>
      <c r="AJ18" s="106"/>
      <c r="AK18" s="106"/>
      <c r="AL18" s="107"/>
      <c r="AM18" s="110"/>
      <c r="AN18" s="111"/>
      <c r="AO18" s="110"/>
      <c r="AP18" s="140"/>
      <c r="AQ18" s="140"/>
      <c r="AR18" s="140"/>
      <c r="AS18" s="140"/>
      <c r="AT18" s="140"/>
      <c r="AU18" s="141"/>
    </row>
    <row r="19" spans="1:47" ht="7.9" customHeight="1">
      <c r="A19" s="96"/>
      <c r="B19" s="97"/>
      <c r="C19" s="98"/>
      <c r="G19" s="12"/>
      <c r="H19" s="12"/>
      <c r="I19" s="12"/>
      <c r="J19" s="12"/>
      <c r="K19" s="12"/>
      <c r="L19" s="12"/>
      <c r="AA19" s="6"/>
      <c r="AB19" s="88"/>
      <c r="AC19" s="88"/>
      <c r="AD19" s="88"/>
      <c r="AE19" s="89"/>
      <c r="AF19" s="105"/>
      <c r="AG19" s="106"/>
      <c r="AH19" s="106"/>
      <c r="AI19" s="106"/>
      <c r="AJ19" s="106"/>
      <c r="AK19" s="106"/>
      <c r="AL19" s="107"/>
      <c r="AM19" s="110"/>
      <c r="AN19" s="111"/>
      <c r="AO19" s="110"/>
      <c r="AP19" s="140"/>
      <c r="AQ19" s="140"/>
      <c r="AR19" s="140"/>
      <c r="AS19" s="140"/>
      <c r="AT19" s="140"/>
      <c r="AU19" s="141"/>
    </row>
    <row r="20" spans="1:47" ht="7.9" customHeight="1">
      <c r="A20" s="96"/>
      <c r="B20" s="97"/>
      <c r="C20" s="98"/>
      <c r="H20" s="30" t="s">
        <v>31</v>
      </c>
      <c r="I20" s="73"/>
      <c r="J20" s="73"/>
      <c r="K20" s="73"/>
      <c r="L20" s="73"/>
      <c r="M20" s="30" t="s">
        <v>32</v>
      </c>
      <c r="N20" s="30"/>
      <c r="O20" s="73"/>
      <c r="P20" s="73"/>
      <c r="Q20" s="73"/>
      <c r="R20" s="73"/>
      <c r="S20" s="30" t="s">
        <v>33</v>
      </c>
      <c r="T20" s="30"/>
      <c r="U20" s="73"/>
      <c r="V20" s="73"/>
      <c r="W20" s="73"/>
      <c r="X20" s="73"/>
      <c r="Y20" s="30" t="s">
        <v>34</v>
      </c>
      <c r="Z20" s="12"/>
      <c r="AA20" s="144"/>
      <c r="AB20" s="88"/>
      <c r="AC20" s="88"/>
      <c r="AD20" s="88"/>
      <c r="AE20" s="89"/>
      <c r="AF20" s="105"/>
      <c r="AG20" s="106"/>
      <c r="AH20" s="106"/>
      <c r="AI20" s="106"/>
      <c r="AJ20" s="106"/>
      <c r="AK20" s="106"/>
      <c r="AL20" s="107"/>
      <c r="AM20" s="110"/>
      <c r="AN20" s="111"/>
      <c r="AO20" s="110"/>
      <c r="AP20" s="140"/>
      <c r="AQ20" s="140"/>
      <c r="AR20" s="140"/>
      <c r="AS20" s="140"/>
      <c r="AT20" s="140"/>
      <c r="AU20" s="141"/>
    </row>
    <row r="21" spans="1:47" ht="7.9" customHeight="1">
      <c r="A21" s="96"/>
      <c r="B21" s="97"/>
      <c r="C21" s="98"/>
      <c r="H21" s="30"/>
      <c r="I21" s="73"/>
      <c r="J21" s="73"/>
      <c r="K21" s="73"/>
      <c r="L21" s="73"/>
      <c r="M21" s="30"/>
      <c r="N21" s="30"/>
      <c r="O21" s="73"/>
      <c r="P21" s="73"/>
      <c r="Q21" s="73"/>
      <c r="R21" s="73"/>
      <c r="S21" s="30"/>
      <c r="T21" s="30"/>
      <c r="U21" s="73"/>
      <c r="V21" s="73"/>
      <c r="W21" s="73"/>
      <c r="X21" s="73"/>
      <c r="Y21" s="30"/>
      <c r="Z21" s="12"/>
      <c r="AA21" s="144"/>
      <c r="AB21" s="88"/>
      <c r="AC21" s="88"/>
      <c r="AD21" s="88"/>
      <c r="AE21" s="89"/>
      <c r="AF21" s="105"/>
      <c r="AG21" s="106"/>
      <c r="AH21" s="106"/>
      <c r="AI21" s="106"/>
      <c r="AJ21" s="106"/>
      <c r="AK21" s="106"/>
      <c r="AL21" s="107"/>
      <c r="AM21" s="110"/>
      <c r="AN21" s="111"/>
      <c r="AO21" s="110"/>
      <c r="AP21" s="140"/>
      <c r="AQ21" s="140"/>
      <c r="AR21" s="140"/>
      <c r="AS21" s="140"/>
      <c r="AT21" s="140"/>
      <c r="AU21" s="141"/>
    </row>
    <row r="22" spans="1:47" ht="7.9" customHeight="1">
      <c r="A22" s="96"/>
      <c r="B22" s="97"/>
      <c r="C22" s="98"/>
      <c r="H22" s="30"/>
      <c r="I22" s="143"/>
      <c r="J22" s="143"/>
      <c r="K22" s="143"/>
      <c r="L22" s="143"/>
      <c r="M22" s="30"/>
      <c r="N22" s="30"/>
      <c r="O22" s="143"/>
      <c r="P22" s="143"/>
      <c r="Q22" s="143"/>
      <c r="R22" s="143"/>
      <c r="S22" s="30"/>
      <c r="T22" s="30"/>
      <c r="U22" s="143"/>
      <c r="V22" s="143"/>
      <c r="W22" s="143"/>
      <c r="X22" s="143"/>
      <c r="Y22" s="30"/>
      <c r="Z22" s="12"/>
      <c r="AA22" s="144"/>
      <c r="AB22" s="88"/>
      <c r="AC22" s="88"/>
      <c r="AD22" s="88"/>
      <c r="AE22" s="89"/>
      <c r="AF22" s="105"/>
      <c r="AG22" s="106"/>
      <c r="AH22" s="106"/>
      <c r="AI22" s="106"/>
      <c r="AJ22" s="106"/>
      <c r="AK22" s="106"/>
      <c r="AL22" s="107"/>
      <c r="AM22" s="110"/>
      <c r="AN22" s="111"/>
      <c r="AO22" s="110"/>
      <c r="AP22" s="140"/>
      <c r="AQ22" s="140"/>
      <c r="AR22" s="140"/>
      <c r="AS22" s="140"/>
      <c r="AT22" s="140"/>
      <c r="AU22" s="141"/>
    </row>
    <row r="23" spans="1:47" ht="7.9" customHeight="1" thickBot="1">
      <c r="A23" s="99"/>
      <c r="B23" s="100"/>
      <c r="C23" s="10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88"/>
      <c r="AC23" s="88"/>
      <c r="AD23" s="88"/>
      <c r="AE23" s="89"/>
      <c r="AF23" s="145"/>
      <c r="AG23" s="146"/>
      <c r="AH23" s="146"/>
      <c r="AI23" s="146"/>
      <c r="AJ23" s="146"/>
      <c r="AK23" s="146"/>
      <c r="AL23" s="147"/>
      <c r="AM23" s="148"/>
      <c r="AN23" s="149"/>
      <c r="AO23" s="148"/>
      <c r="AP23" s="150"/>
      <c r="AQ23" s="150"/>
      <c r="AR23" s="150"/>
      <c r="AS23" s="150"/>
      <c r="AT23" s="150"/>
      <c r="AU23" s="151"/>
    </row>
    <row r="24" spans="1:47" ht="42.6" customHeight="1" thickBot="1">
      <c r="A24" s="267" t="s">
        <v>54</v>
      </c>
      <c r="B24" s="268"/>
      <c r="C24" s="268"/>
      <c r="D24" s="269"/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2"/>
      <c r="AD24" s="152" t="s">
        <v>35</v>
      </c>
      <c r="AE24" s="153"/>
      <c r="AF24" s="153"/>
      <c r="AG24" s="153"/>
      <c r="AH24" s="153"/>
      <c r="AI24" s="153"/>
      <c r="AJ24" s="153"/>
      <c r="AK24" s="153"/>
      <c r="AL24" s="154"/>
      <c r="AM24" s="155"/>
      <c r="AN24" s="156"/>
      <c r="AO24" s="156"/>
      <c r="AP24" s="156"/>
      <c r="AQ24" s="156"/>
      <c r="AR24" s="156"/>
      <c r="AS24" s="156"/>
      <c r="AT24" s="156"/>
      <c r="AU24" s="157"/>
    </row>
    <row r="25" spans="1:47" ht="9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25"/>
      <c r="AL25" s="189" t="s">
        <v>36</v>
      </c>
      <c r="AM25" s="190"/>
      <c r="AN25" s="190"/>
      <c r="AO25" s="191"/>
      <c r="AP25" s="258" t="str">
        <f>IF(AK27=1,"○","")</f>
        <v/>
      </c>
      <c r="AQ25" s="258"/>
      <c r="AR25" s="258"/>
      <c r="AS25" s="258" t="str">
        <f>IF(AK27=2,"○","")</f>
        <v/>
      </c>
      <c r="AT25" s="258"/>
      <c r="AU25" s="261"/>
    </row>
    <row r="26" spans="1:47" s="12" customFormat="1" ht="6" customHeight="1" thickBot="1">
      <c r="AK26" s="1"/>
      <c r="AL26" s="192"/>
      <c r="AM26" s="60"/>
      <c r="AN26" s="60"/>
      <c r="AO26" s="193"/>
      <c r="AP26" s="259"/>
      <c r="AQ26" s="259"/>
      <c r="AR26" s="259"/>
      <c r="AS26" s="259"/>
      <c r="AT26" s="259"/>
      <c r="AU26" s="262"/>
    </row>
    <row r="27" spans="1:47" s="12" customFormat="1" ht="20.45" customHeight="1" thickBot="1">
      <c r="A27" s="158" t="s">
        <v>37</v>
      </c>
      <c r="B27" s="159"/>
      <c r="C27" s="159"/>
      <c r="D27" s="159"/>
      <c r="E27" s="162">
        <v>1</v>
      </c>
      <c r="F27" s="187"/>
      <c r="G27" s="187"/>
      <c r="H27" s="187"/>
      <c r="I27" s="187"/>
      <c r="J27" s="164">
        <v>2</v>
      </c>
      <c r="K27" s="187"/>
      <c r="L27" s="187"/>
      <c r="M27" s="187"/>
      <c r="N27" s="187"/>
      <c r="O27" s="187"/>
      <c r="P27" s="164">
        <v>3</v>
      </c>
      <c r="Q27" s="187"/>
      <c r="R27" s="187"/>
      <c r="S27" s="187"/>
      <c r="T27" s="187"/>
      <c r="U27" s="187"/>
      <c r="V27" s="187"/>
      <c r="W27" s="164"/>
      <c r="X27" s="187"/>
      <c r="Y27" s="187"/>
      <c r="Z27" s="187"/>
      <c r="AA27" s="187"/>
      <c r="AB27" s="187"/>
      <c r="AC27" s="187"/>
      <c r="AD27" s="164"/>
      <c r="AE27" s="197"/>
      <c r="AF27" s="197"/>
      <c r="AG27" s="197"/>
      <c r="AH27" s="197"/>
      <c r="AI27" s="197"/>
      <c r="AJ27" s="198"/>
      <c r="AK27" s="28"/>
      <c r="AL27" s="194"/>
      <c r="AM27" s="195"/>
      <c r="AN27" s="195"/>
      <c r="AO27" s="196"/>
      <c r="AP27" s="260"/>
      <c r="AQ27" s="260"/>
      <c r="AR27" s="260"/>
      <c r="AS27" s="260"/>
      <c r="AT27" s="260"/>
      <c r="AU27" s="263"/>
    </row>
    <row r="28" spans="1:47" s="12" customFormat="1" ht="16.149999999999999" customHeight="1" thickBot="1">
      <c r="A28" s="160"/>
      <c r="B28" s="161"/>
      <c r="C28" s="161"/>
      <c r="D28" s="161"/>
      <c r="E28" s="163"/>
      <c r="F28" s="188"/>
      <c r="G28" s="188"/>
      <c r="H28" s="188"/>
      <c r="I28" s="188"/>
      <c r="J28" s="165"/>
      <c r="K28" s="188"/>
      <c r="L28" s="188"/>
      <c r="M28" s="188"/>
      <c r="N28" s="188"/>
      <c r="O28" s="188"/>
      <c r="P28" s="165"/>
      <c r="Q28" s="188"/>
      <c r="R28" s="188"/>
      <c r="S28" s="188"/>
      <c r="T28" s="188"/>
      <c r="U28" s="188"/>
      <c r="V28" s="188"/>
      <c r="W28" s="165"/>
      <c r="X28" s="188"/>
      <c r="Y28" s="188"/>
      <c r="Z28" s="188"/>
      <c r="AA28" s="188"/>
      <c r="AB28" s="188"/>
      <c r="AC28" s="188"/>
      <c r="AD28" s="165"/>
      <c r="AE28" s="75"/>
      <c r="AF28" s="75"/>
      <c r="AG28" s="75"/>
      <c r="AH28" s="75"/>
      <c r="AI28" s="75"/>
      <c r="AJ28" s="75"/>
      <c r="AK28" s="166" t="s">
        <v>62</v>
      </c>
      <c r="AL28" s="167"/>
      <c r="AM28" s="167"/>
      <c r="AN28" s="167"/>
      <c r="AO28" s="167"/>
      <c r="AP28" s="167"/>
      <c r="AQ28" s="167"/>
      <c r="AR28" s="167"/>
      <c r="AS28" s="167"/>
      <c r="AT28" s="167"/>
      <c r="AU28" s="168"/>
    </row>
    <row r="29" spans="1:47" ht="9.6" customHeight="1">
      <c r="A29" s="172" t="s">
        <v>38</v>
      </c>
      <c r="B29" s="173"/>
      <c r="C29" s="173"/>
      <c r="D29" s="173"/>
      <c r="E29" s="173"/>
      <c r="F29" s="173"/>
      <c r="G29" s="173"/>
      <c r="H29" s="54" t="s">
        <v>39</v>
      </c>
      <c r="I29" s="176"/>
      <c r="J29" s="178" t="s">
        <v>55</v>
      </c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80"/>
      <c r="AK29" s="169"/>
      <c r="AL29" s="170"/>
      <c r="AM29" s="170"/>
      <c r="AN29" s="170"/>
      <c r="AO29" s="170"/>
      <c r="AP29" s="170"/>
      <c r="AQ29" s="170"/>
      <c r="AR29" s="170"/>
      <c r="AS29" s="170"/>
      <c r="AT29" s="170"/>
      <c r="AU29" s="171"/>
    </row>
    <row r="30" spans="1:47" ht="12" customHeight="1">
      <c r="A30" s="174"/>
      <c r="B30" s="175"/>
      <c r="C30" s="175"/>
      <c r="D30" s="175"/>
      <c r="E30" s="175"/>
      <c r="F30" s="175"/>
      <c r="G30" s="175"/>
      <c r="H30" s="56"/>
      <c r="I30" s="177"/>
      <c r="J30" s="181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3"/>
      <c r="AK30" s="184" t="s">
        <v>40</v>
      </c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</row>
    <row r="31" spans="1:47" ht="10.15" customHeight="1">
      <c r="A31" s="216" t="s">
        <v>57</v>
      </c>
      <c r="B31" s="217"/>
      <c r="C31" s="217"/>
      <c r="D31" s="217"/>
      <c r="E31" s="217"/>
      <c r="F31" s="217"/>
      <c r="G31" s="217"/>
      <c r="H31" s="212"/>
      <c r="I31" s="213"/>
      <c r="J31" s="220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2"/>
      <c r="AK31" s="229" t="s">
        <v>41</v>
      </c>
      <c r="AL31" s="207"/>
      <c r="AM31" s="207"/>
      <c r="AN31" s="207"/>
      <c r="AO31" s="207"/>
      <c r="AP31" s="207"/>
      <c r="AQ31" s="207"/>
      <c r="AR31" s="231" t="s">
        <v>14</v>
      </c>
      <c r="AS31" s="232"/>
      <c r="AT31" s="15"/>
      <c r="AU31" s="264" t="s">
        <v>42</v>
      </c>
    </row>
    <row r="32" spans="1:47" ht="10.15" customHeight="1">
      <c r="A32" s="216"/>
      <c r="B32" s="217"/>
      <c r="C32" s="217"/>
      <c r="D32" s="217"/>
      <c r="E32" s="217"/>
      <c r="F32" s="217"/>
      <c r="G32" s="217"/>
      <c r="H32" s="212"/>
      <c r="I32" s="213"/>
      <c r="J32" s="223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5"/>
      <c r="AK32" s="230"/>
      <c r="AL32" s="78"/>
      <c r="AM32" s="78"/>
      <c r="AN32" s="78"/>
      <c r="AO32" s="78"/>
      <c r="AP32" s="78"/>
      <c r="AQ32" s="78"/>
      <c r="AR32" s="233"/>
      <c r="AS32" s="234"/>
      <c r="AT32" s="7"/>
      <c r="AU32" s="265"/>
    </row>
    <row r="33" spans="1:47" ht="10.15" customHeight="1">
      <c r="A33" s="216"/>
      <c r="B33" s="217"/>
      <c r="C33" s="217"/>
      <c r="D33" s="217"/>
      <c r="E33" s="217"/>
      <c r="F33" s="217"/>
      <c r="G33" s="217"/>
      <c r="H33" s="212"/>
      <c r="I33" s="213"/>
      <c r="J33" s="223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5"/>
      <c r="AK33" s="266"/>
      <c r="AL33" s="138"/>
      <c r="AM33" s="138"/>
      <c r="AN33" s="138"/>
      <c r="AO33" s="138"/>
      <c r="AP33" s="138"/>
      <c r="AQ33" s="138"/>
      <c r="AR33" s="235"/>
      <c r="AS33" s="138"/>
      <c r="AT33" s="236" t="s">
        <v>43</v>
      </c>
      <c r="AU33" s="139"/>
    </row>
    <row r="34" spans="1:47" ht="10.15" customHeight="1">
      <c r="A34" s="216"/>
      <c r="B34" s="217"/>
      <c r="C34" s="217"/>
      <c r="D34" s="217"/>
      <c r="E34" s="217"/>
      <c r="F34" s="217"/>
      <c r="G34" s="217"/>
      <c r="H34" s="212"/>
      <c r="I34" s="213"/>
      <c r="J34" s="223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5"/>
      <c r="AK34" s="205"/>
      <c r="AL34" s="140"/>
      <c r="AM34" s="140"/>
      <c r="AN34" s="140"/>
      <c r="AO34" s="140"/>
      <c r="AP34" s="140"/>
      <c r="AQ34" s="140"/>
      <c r="AR34" s="206"/>
      <c r="AS34" s="140"/>
      <c r="AT34" s="237"/>
      <c r="AU34" s="141"/>
    </row>
    <row r="35" spans="1:47" ht="10.15" customHeight="1">
      <c r="A35" s="238" t="s">
        <v>58</v>
      </c>
      <c r="B35" s="239"/>
      <c r="C35" s="239"/>
      <c r="D35" s="239"/>
      <c r="E35" s="239"/>
      <c r="F35" s="239"/>
      <c r="G35" s="240"/>
      <c r="H35" s="212"/>
      <c r="I35" s="213"/>
      <c r="J35" s="223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5"/>
      <c r="AK35" s="205"/>
      <c r="AL35" s="140"/>
      <c r="AM35" s="140"/>
      <c r="AN35" s="140"/>
      <c r="AO35" s="140"/>
      <c r="AP35" s="140"/>
      <c r="AQ35" s="140"/>
      <c r="AR35" s="206"/>
      <c r="AS35" s="140"/>
      <c r="AT35" s="207" t="s">
        <v>43</v>
      </c>
      <c r="AU35" s="141"/>
    </row>
    <row r="36" spans="1:47" ht="10.15" customHeight="1">
      <c r="A36" s="241"/>
      <c r="B36" s="242"/>
      <c r="C36" s="242"/>
      <c r="D36" s="242"/>
      <c r="E36" s="242"/>
      <c r="F36" s="242"/>
      <c r="G36" s="243"/>
      <c r="H36" s="212"/>
      <c r="I36" s="213"/>
      <c r="J36" s="223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5"/>
      <c r="AK36" s="205"/>
      <c r="AL36" s="140"/>
      <c r="AM36" s="140"/>
      <c r="AN36" s="140"/>
      <c r="AO36" s="140"/>
      <c r="AP36" s="140"/>
      <c r="AQ36" s="140"/>
      <c r="AR36" s="206"/>
      <c r="AS36" s="140"/>
      <c r="AT36" s="208"/>
      <c r="AU36" s="141"/>
    </row>
    <row r="37" spans="1:47" ht="10.15" customHeight="1">
      <c r="A37" s="241"/>
      <c r="B37" s="242"/>
      <c r="C37" s="242"/>
      <c r="D37" s="242"/>
      <c r="E37" s="242"/>
      <c r="F37" s="242"/>
      <c r="G37" s="243"/>
      <c r="H37" s="212"/>
      <c r="I37" s="213"/>
      <c r="J37" s="223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5"/>
      <c r="AK37" s="205"/>
      <c r="AL37" s="140"/>
      <c r="AM37" s="140"/>
      <c r="AN37" s="140"/>
      <c r="AO37" s="140"/>
      <c r="AP37" s="140"/>
      <c r="AQ37" s="140"/>
      <c r="AR37" s="206"/>
      <c r="AS37" s="140"/>
      <c r="AT37" s="207" t="s">
        <v>43</v>
      </c>
      <c r="AU37" s="141"/>
    </row>
    <row r="38" spans="1:47" ht="10.15" customHeight="1">
      <c r="A38" s="244"/>
      <c r="B38" s="245"/>
      <c r="C38" s="245"/>
      <c r="D38" s="245"/>
      <c r="E38" s="245"/>
      <c r="F38" s="245"/>
      <c r="G38" s="246"/>
      <c r="H38" s="212"/>
      <c r="I38" s="213"/>
      <c r="J38" s="223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  <c r="AK38" s="205"/>
      <c r="AL38" s="140"/>
      <c r="AM38" s="140"/>
      <c r="AN38" s="140"/>
      <c r="AO38" s="140"/>
      <c r="AP38" s="140"/>
      <c r="AQ38" s="140"/>
      <c r="AR38" s="206"/>
      <c r="AS38" s="140"/>
      <c r="AT38" s="208"/>
      <c r="AU38" s="141"/>
    </row>
    <row r="39" spans="1:47" ht="10.15" customHeight="1">
      <c r="A39" s="238" t="s">
        <v>59</v>
      </c>
      <c r="B39" s="239"/>
      <c r="C39" s="239"/>
      <c r="D39" s="239"/>
      <c r="E39" s="239"/>
      <c r="F39" s="239"/>
      <c r="G39" s="240"/>
      <c r="H39" s="212"/>
      <c r="I39" s="21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  <c r="AK39" s="205"/>
      <c r="AL39" s="140"/>
      <c r="AM39" s="140"/>
      <c r="AN39" s="140"/>
      <c r="AO39" s="140"/>
      <c r="AP39" s="140"/>
      <c r="AQ39" s="140"/>
      <c r="AR39" s="206"/>
      <c r="AS39" s="140"/>
      <c r="AT39" s="207" t="s">
        <v>44</v>
      </c>
      <c r="AU39" s="141"/>
    </row>
    <row r="40" spans="1:47" ht="10.15" customHeight="1">
      <c r="A40" s="241"/>
      <c r="B40" s="242"/>
      <c r="C40" s="242"/>
      <c r="D40" s="242"/>
      <c r="E40" s="242"/>
      <c r="F40" s="242"/>
      <c r="G40" s="243"/>
      <c r="H40" s="212"/>
      <c r="I40" s="213"/>
      <c r="J40" s="223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5"/>
      <c r="AK40" s="205"/>
      <c r="AL40" s="140"/>
      <c r="AM40" s="140"/>
      <c r="AN40" s="140"/>
      <c r="AO40" s="140"/>
      <c r="AP40" s="140"/>
      <c r="AQ40" s="140"/>
      <c r="AR40" s="206"/>
      <c r="AS40" s="140"/>
      <c r="AT40" s="208"/>
      <c r="AU40" s="141"/>
    </row>
    <row r="41" spans="1:47" ht="10.15" customHeight="1">
      <c r="A41" s="241"/>
      <c r="B41" s="242"/>
      <c r="C41" s="242"/>
      <c r="D41" s="242"/>
      <c r="E41" s="242"/>
      <c r="F41" s="242"/>
      <c r="G41" s="243"/>
      <c r="H41" s="212"/>
      <c r="I41" s="213"/>
      <c r="J41" s="223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K41" s="205"/>
      <c r="AL41" s="140"/>
      <c r="AM41" s="140"/>
      <c r="AN41" s="140"/>
      <c r="AO41" s="140"/>
      <c r="AP41" s="140"/>
      <c r="AQ41" s="140"/>
      <c r="AR41" s="206"/>
      <c r="AS41" s="140"/>
      <c r="AT41" s="207" t="s">
        <v>43</v>
      </c>
      <c r="AU41" s="141"/>
    </row>
    <row r="42" spans="1:47" ht="10.15" customHeight="1">
      <c r="A42" s="244"/>
      <c r="B42" s="245"/>
      <c r="C42" s="245"/>
      <c r="D42" s="245"/>
      <c r="E42" s="245"/>
      <c r="F42" s="245"/>
      <c r="G42" s="246"/>
      <c r="H42" s="212"/>
      <c r="I42" s="213"/>
      <c r="J42" s="223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  <c r="AK42" s="205"/>
      <c r="AL42" s="140"/>
      <c r="AM42" s="140"/>
      <c r="AN42" s="140"/>
      <c r="AO42" s="140"/>
      <c r="AP42" s="140"/>
      <c r="AQ42" s="140"/>
      <c r="AR42" s="206"/>
      <c r="AS42" s="140"/>
      <c r="AT42" s="208"/>
      <c r="AU42" s="141"/>
    </row>
    <row r="43" spans="1:47" ht="10.15" customHeight="1">
      <c r="A43" s="216" t="s">
        <v>60</v>
      </c>
      <c r="B43" s="217"/>
      <c r="C43" s="217"/>
      <c r="D43" s="217"/>
      <c r="E43" s="217"/>
      <c r="F43" s="217"/>
      <c r="G43" s="217"/>
      <c r="H43" s="212"/>
      <c r="I43" s="213"/>
      <c r="J43" s="223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205"/>
      <c r="AL43" s="140"/>
      <c r="AM43" s="140"/>
      <c r="AN43" s="140"/>
      <c r="AO43" s="140"/>
      <c r="AP43" s="140"/>
      <c r="AQ43" s="140"/>
      <c r="AR43" s="206"/>
      <c r="AS43" s="140"/>
      <c r="AT43" s="207" t="s">
        <v>43</v>
      </c>
      <c r="AU43" s="141"/>
    </row>
    <row r="44" spans="1:47" ht="10.15" customHeight="1">
      <c r="A44" s="216"/>
      <c r="B44" s="217"/>
      <c r="C44" s="217"/>
      <c r="D44" s="217"/>
      <c r="E44" s="217"/>
      <c r="F44" s="217"/>
      <c r="G44" s="217"/>
      <c r="H44" s="212"/>
      <c r="I44" s="213"/>
      <c r="J44" s="223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5"/>
      <c r="AK44" s="205"/>
      <c r="AL44" s="140"/>
      <c r="AM44" s="140"/>
      <c r="AN44" s="140"/>
      <c r="AO44" s="140"/>
      <c r="AP44" s="140"/>
      <c r="AQ44" s="140"/>
      <c r="AR44" s="206"/>
      <c r="AS44" s="140"/>
      <c r="AT44" s="208"/>
      <c r="AU44" s="141"/>
    </row>
    <row r="45" spans="1:47" ht="10.15" customHeight="1">
      <c r="A45" s="216"/>
      <c r="B45" s="217"/>
      <c r="C45" s="217"/>
      <c r="D45" s="217"/>
      <c r="E45" s="217"/>
      <c r="F45" s="217"/>
      <c r="G45" s="217"/>
      <c r="H45" s="212"/>
      <c r="I45" s="213"/>
      <c r="J45" s="223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5"/>
      <c r="AK45" s="205"/>
      <c r="AL45" s="140"/>
      <c r="AM45" s="140"/>
      <c r="AN45" s="140"/>
      <c r="AO45" s="140"/>
      <c r="AP45" s="140"/>
      <c r="AQ45" s="140"/>
      <c r="AR45" s="206"/>
      <c r="AS45" s="140"/>
      <c r="AT45" s="207" t="s">
        <v>43</v>
      </c>
      <c r="AU45" s="141"/>
    </row>
    <row r="46" spans="1:47" ht="10.15" customHeight="1">
      <c r="A46" s="216"/>
      <c r="B46" s="217"/>
      <c r="C46" s="217"/>
      <c r="D46" s="217"/>
      <c r="E46" s="217"/>
      <c r="F46" s="217"/>
      <c r="G46" s="217"/>
      <c r="H46" s="212"/>
      <c r="I46" s="213"/>
      <c r="J46" s="223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5"/>
      <c r="AK46" s="205"/>
      <c r="AL46" s="140"/>
      <c r="AM46" s="140"/>
      <c r="AN46" s="140"/>
      <c r="AO46" s="140"/>
      <c r="AP46" s="140"/>
      <c r="AQ46" s="140"/>
      <c r="AR46" s="206"/>
      <c r="AS46" s="140"/>
      <c r="AT46" s="208"/>
      <c r="AU46" s="141"/>
    </row>
    <row r="47" spans="1:47" ht="10.15" customHeight="1" thickBot="1">
      <c r="A47" s="216" t="s">
        <v>61</v>
      </c>
      <c r="B47" s="217"/>
      <c r="C47" s="217"/>
      <c r="D47" s="217"/>
      <c r="E47" s="217"/>
      <c r="F47" s="217"/>
      <c r="G47" s="217"/>
      <c r="H47" s="212"/>
      <c r="I47" s="213"/>
      <c r="J47" s="226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8"/>
      <c r="AK47" s="205"/>
      <c r="AL47" s="140"/>
      <c r="AM47" s="140"/>
      <c r="AN47" s="140"/>
      <c r="AO47" s="140"/>
      <c r="AP47" s="140"/>
      <c r="AQ47" s="140"/>
      <c r="AR47" s="206"/>
      <c r="AS47" s="140"/>
      <c r="AT47" s="207" t="s">
        <v>45</v>
      </c>
      <c r="AU47" s="141"/>
    </row>
    <row r="48" spans="1:47" ht="10.15" customHeight="1">
      <c r="A48" s="216"/>
      <c r="B48" s="217"/>
      <c r="C48" s="217"/>
      <c r="D48" s="217"/>
      <c r="E48" s="217"/>
      <c r="F48" s="217"/>
      <c r="G48" s="217"/>
      <c r="H48" s="212"/>
      <c r="I48" s="213"/>
      <c r="J48" s="273" t="s">
        <v>95</v>
      </c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5"/>
      <c r="AK48" s="205"/>
      <c r="AL48" s="140"/>
      <c r="AM48" s="140"/>
      <c r="AN48" s="140"/>
      <c r="AO48" s="140"/>
      <c r="AP48" s="140"/>
      <c r="AQ48" s="140"/>
      <c r="AR48" s="206"/>
      <c r="AS48" s="140"/>
      <c r="AT48" s="208"/>
      <c r="AU48" s="141"/>
    </row>
    <row r="49" spans="1:47" ht="10.15" customHeight="1">
      <c r="A49" s="216"/>
      <c r="B49" s="217"/>
      <c r="C49" s="217"/>
      <c r="D49" s="217"/>
      <c r="E49" s="217"/>
      <c r="F49" s="217"/>
      <c r="G49" s="217"/>
      <c r="H49" s="212"/>
      <c r="I49" s="213"/>
      <c r="J49" s="276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277"/>
      <c r="AK49" s="205"/>
      <c r="AL49" s="140"/>
      <c r="AM49" s="140"/>
      <c r="AN49" s="140"/>
      <c r="AO49" s="140"/>
      <c r="AP49" s="140"/>
      <c r="AQ49" s="140"/>
      <c r="AR49" s="206"/>
      <c r="AS49" s="140"/>
      <c r="AT49" s="207" t="s">
        <v>46</v>
      </c>
      <c r="AU49" s="141"/>
    </row>
    <row r="50" spans="1:47" ht="10.15" customHeight="1" thickBot="1">
      <c r="A50" s="218"/>
      <c r="B50" s="219"/>
      <c r="C50" s="219"/>
      <c r="D50" s="219"/>
      <c r="E50" s="219"/>
      <c r="F50" s="219"/>
      <c r="G50" s="219"/>
      <c r="H50" s="214"/>
      <c r="I50" s="215"/>
      <c r="J50" s="278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80"/>
      <c r="AK50" s="205"/>
      <c r="AL50" s="140"/>
      <c r="AM50" s="140"/>
      <c r="AN50" s="140"/>
      <c r="AO50" s="140"/>
      <c r="AP50" s="140"/>
      <c r="AQ50" s="140"/>
      <c r="AR50" s="206"/>
      <c r="AS50" s="140"/>
      <c r="AT50" s="208"/>
      <c r="AU50" s="141"/>
    </row>
    <row r="51" spans="1:47" ht="10.15" customHeight="1">
      <c r="A51" s="199" t="s">
        <v>47</v>
      </c>
      <c r="B51" s="200"/>
      <c r="C51" s="200"/>
      <c r="D51" s="200"/>
      <c r="E51" s="200"/>
      <c r="F51" s="200"/>
      <c r="G51" s="200"/>
      <c r="H51" s="200"/>
      <c r="I51" s="200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5"/>
      <c r="AL51" s="140"/>
      <c r="AM51" s="140"/>
      <c r="AN51" s="140"/>
      <c r="AO51" s="140"/>
      <c r="AP51" s="140"/>
      <c r="AQ51" s="140"/>
      <c r="AR51" s="206"/>
      <c r="AS51" s="140"/>
      <c r="AT51" s="207" t="s">
        <v>44</v>
      </c>
      <c r="AU51" s="141"/>
    </row>
    <row r="52" spans="1:47" ht="10.15" customHeight="1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5"/>
      <c r="AL52" s="140"/>
      <c r="AM52" s="140"/>
      <c r="AN52" s="140"/>
      <c r="AO52" s="140"/>
      <c r="AP52" s="140"/>
      <c r="AQ52" s="140"/>
      <c r="AR52" s="206"/>
      <c r="AS52" s="140"/>
      <c r="AT52" s="208"/>
      <c r="AU52" s="141"/>
    </row>
    <row r="53" spans="1:47" ht="10.15" customHeight="1">
      <c r="A53" s="199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5"/>
      <c r="AL53" s="140"/>
      <c r="AM53" s="140"/>
      <c r="AN53" s="140"/>
      <c r="AO53" s="140"/>
      <c r="AP53" s="140"/>
      <c r="AQ53" s="140"/>
      <c r="AR53" s="206"/>
      <c r="AS53" s="140"/>
      <c r="AT53" s="207" t="s">
        <v>44</v>
      </c>
      <c r="AU53" s="141"/>
    </row>
    <row r="54" spans="1:47" ht="10.15" customHeight="1" thickBot="1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9"/>
      <c r="AL54" s="210"/>
      <c r="AM54" s="210"/>
      <c r="AN54" s="210"/>
      <c r="AO54" s="210"/>
      <c r="AP54" s="210"/>
      <c r="AQ54" s="210"/>
      <c r="AR54" s="211"/>
      <c r="AS54" s="210"/>
      <c r="AT54" s="121"/>
      <c r="AU54" s="204"/>
    </row>
    <row r="55" spans="1:47" ht="14.25">
      <c r="C55" s="24" t="s">
        <v>56</v>
      </c>
      <c r="D55" s="16" t="s">
        <v>48</v>
      </c>
    </row>
    <row r="56" spans="1:47" ht="12" customHeight="1"/>
    <row r="58" spans="1:47" hidden="1"/>
    <row r="59" spans="1:47" hidden="1">
      <c r="H59" s="1" t="str">
        <f>AF3</f>
        <v>小笠支部</v>
      </c>
      <c r="J59" s="1" t="s">
        <v>63</v>
      </c>
      <c r="K59" s="1" t="s">
        <v>64</v>
      </c>
    </row>
    <row r="60" spans="1:47" ht="12.6" hidden="1" customHeight="1">
      <c r="A60" s="1" t="s">
        <v>63</v>
      </c>
      <c r="F60" s="1" t="s">
        <v>89</v>
      </c>
      <c r="H60" s="1" t="str">
        <f>IF($H$59="静清教組",HLOOKUP($H$59,$I$59:$K$66,2),IF($H$59="浜松教組",HLOOKUP($H$59,$I$59:$K$66,2),I60))</f>
        <v>主事</v>
      </c>
      <c r="I60" s="1" t="s">
        <v>77</v>
      </c>
      <c r="J60" s="1" t="s">
        <v>77</v>
      </c>
      <c r="K60" s="1" t="s">
        <v>78</v>
      </c>
    </row>
    <row r="61" spans="1:47" hidden="1">
      <c r="A61" s="1" t="s">
        <v>64</v>
      </c>
      <c r="F61" s="1" t="s">
        <v>94</v>
      </c>
      <c r="H61" s="1" t="str">
        <f>IF($H$59="静清教組",HLOOKUP($H$59,$I$59:$K$66,3),IF($H$59="浜松教組",HLOOKUP($H$59,$I$59:$K$66,3),I61))</f>
        <v>主任</v>
      </c>
      <c r="I61" s="1" t="s">
        <v>78</v>
      </c>
      <c r="J61" s="1" t="s">
        <v>83</v>
      </c>
      <c r="K61" s="1" t="s">
        <v>85</v>
      </c>
    </row>
    <row r="62" spans="1:47" hidden="1">
      <c r="A62" s="1" t="s">
        <v>65</v>
      </c>
      <c r="F62" s="1" t="s">
        <v>90</v>
      </c>
      <c r="H62" s="1" t="str">
        <f>IF($H$59="静清教組",HLOOKUP($H$59,$I$59:$K$66,4),IF($H$59="浜松教組",HLOOKUP($H$59,$I$59:$K$66,4),I62))</f>
        <v>主査</v>
      </c>
      <c r="I62" s="1" t="s">
        <v>80</v>
      </c>
      <c r="J62" s="1" t="s">
        <v>80</v>
      </c>
      <c r="K62" s="1" t="s">
        <v>79</v>
      </c>
    </row>
    <row r="63" spans="1:47" hidden="1">
      <c r="A63" s="1" t="s">
        <v>66</v>
      </c>
      <c r="F63" s="1" t="s">
        <v>91</v>
      </c>
      <c r="H63" s="1" t="str">
        <f>IF($H$59="静清教組",HLOOKUP($H$59,$I$59:$K$66,5),IF($H$59="浜松教組",HLOOKUP($H$59,$I$59:$K$66,5),I63))</f>
        <v>主幹</v>
      </c>
      <c r="I63" s="1" t="s">
        <v>79</v>
      </c>
      <c r="J63" s="1" t="s">
        <v>79</v>
      </c>
      <c r="K63" s="1" t="s">
        <v>86</v>
      </c>
    </row>
    <row r="64" spans="1:47" hidden="1">
      <c r="A64" s="1" t="s">
        <v>67</v>
      </c>
      <c r="F64" s="1" t="s">
        <v>92</v>
      </c>
      <c r="H64" s="1" t="str">
        <f>IF($H$59="静清教組",HLOOKUP($H$59,$I$59:$K$66,6),IF($H$59="浜松教組",HLOOKUP($H$59,$I$59:$K$66,6),I64))</f>
        <v>室長</v>
      </c>
      <c r="I64" s="1" t="s">
        <v>81</v>
      </c>
      <c r="J64" s="1" t="s">
        <v>84</v>
      </c>
      <c r="K64" s="1" t="s">
        <v>87</v>
      </c>
    </row>
    <row r="65" spans="1:11" hidden="1">
      <c r="A65" s="1" t="s">
        <v>68</v>
      </c>
      <c r="F65" s="1" t="s">
        <v>93</v>
      </c>
      <c r="H65" s="1" t="str">
        <f>IF($H$59="静清教組",HLOOKUP($H$59,$I$59:$K$66,7),IF($H$59="浜松教組",HLOOKUP($H$59,$I$59:$K$66,7),I65))</f>
        <v>統括室長</v>
      </c>
      <c r="I65" s="1" t="s">
        <v>82</v>
      </c>
      <c r="J65" s="1" t="s">
        <v>87</v>
      </c>
      <c r="K65" s="1" t="s">
        <v>80</v>
      </c>
    </row>
    <row r="66" spans="1:11" hidden="1">
      <c r="A66" s="1" t="s">
        <v>69</v>
      </c>
      <c r="H66" s="1" t="str">
        <f>IF($H$59="静清教組",HLOOKUP($H$59,$I$59:$K$66,8),IF($H$59="浜松教組",HLOOKUP($H$59,$I$59:$K$66,8),I66))</f>
        <v>栄養士</v>
      </c>
      <c r="I66" s="1" t="s">
        <v>87</v>
      </c>
      <c r="J66" s="1" t="s">
        <v>88</v>
      </c>
      <c r="K66" s="1" t="s">
        <v>88</v>
      </c>
    </row>
    <row r="67" spans="1:11" hidden="1">
      <c r="A67" s="1" t="s">
        <v>70</v>
      </c>
    </row>
    <row r="68" spans="1:11" hidden="1">
      <c r="A68" s="1" t="s">
        <v>71</v>
      </c>
    </row>
    <row r="69" spans="1:11" hidden="1">
      <c r="A69" s="1" t="s">
        <v>72</v>
      </c>
    </row>
    <row r="70" spans="1:11" hidden="1">
      <c r="A70" s="1" t="s">
        <v>73</v>
      </c>
    </row>
    <row r="71" spans="1:11" hidden="1">
      <c r="A71" s="1" t="s">
        <v>74</v>
      </c>
    </row>
    <row r="72" spans="1:11" hidden="1">
      <c r="A72" s="1" t="s">
        <v>75</v>
      </c>
    </row>
    <row r="73" spans="1:11" hidden="1">
      <c r="A73" s="1" t="s">
        <v>76</v>
      </c>
    </row>
  </sheetData>
  <sheetProtection sheet="1" objects="1" scenarios="1"/>
  <mergeCells count="173">
    <mergeCell ref="J48:AJ50"/>
    <mergeCell ref="AQ4:AR4"/>
    <mergeCell ref="AS4:AT4"/>
    <mergeCell ref="F13:K14"/>
    <mergeCell ref="F15:K16"/>
    <mergeCell ref="F17:K18"/>
    <mergeCell ref="P13:R14"/>
    <mergeCell ref="P15:R16"/>
    <mergeCell ref="P17:R18"/>
    <mergeCell ref="V13:X14"/>
    <mergeCell ref="V15:X16"/>
    <mergeCell ref="V17:X18"/>
    <mergeCell ref="AO11:AU11"/>
    <mergeCell ref="AD7:AE9"/>
    <mergeCell ref="AF7:AG9"/>
    <mergeCell ref="AH7:AI9"/>
    <mergeCell ref="AJ7:AJ9"/>
    <mergeCell ref="S8:T8"/>
    <mergeCell ref="AU5:AU7"/>
    <mergeCell ref="AK5:AL7"/>
    <mergeCell ref="AN5:AN7"/>
    <mergeCell ref="AO5:AO7"/>
    <mergeCell ref="S13:T18"/>
    <mergeCell ref="Y13:Y18"/>
    <mergeCell ref="V5:AH6"/>
    <mergeCell ref="AT45:AT46"/>
    <mergeCell ref="A39:G42"/>
    <mergeCell ref="H39:I42"/>
    <mergeCell ref="AK39:AQ40"/>
    <mergeCell ref="H43:I46"/>
    <mergeCell ref="AK43:AQ44"/>
    <mergeCell ref="AR43:AS44"/>
    <mergeCell ref="AT43:AT44"/>
    <mergeCell ref="AP5:AP7"/>
    <mergeCell ref="AQ5:AR7"/>
    <mergeCell ref="AS5:AT7"/>
    <mergeCell ref="AP25:AR27"/>
    <mergeCell ref="AS25:AU27"/>
    <mergeCell ref="X27:AC28"/>
    <mergeCell ref="AU35:AU36"/>
    <mergeCell ref="AU31:AU32"/>
    <mergeCell ref="AK33:AQ34"/>
    <mergeCell ref="I20:L22"/>
    <mergeCell ref="M20:N22"/>
    <mergeCell ref="O20:R22"/>
    <mergeCell ref="S20:T22"/>
    <mergeCell ref="A24:D24"/>
    <mergeCell ref="E24:AC24"/>
    <mergeCell ref="AU43:AU44"/>
    <mergeCell ref="AK45:AQ46"/>
    <mergeCell ref="AR45:AS46"/>
    <mergeCell ref="AR33:AS34"/>
    <mergeCell ref="AT33:AT34"/>
    <mergeCell ref="AU33:AU34"/>
    <mergeCell ref="A35:G38"/>
    <mergeCell ref="A31:G34"/>
    <mergeCell ref="H31:I34"/>
    <mergeCell ref="H35:I38"/>
    <mergeCell ref="AK35:AQ36"/>
    <mergeCell ref="AR35:AS36"/>
    <mergeCell ref="AT35:AT36"/>
    <mergeCell ref="A43:G46"/>
    <mergeCell ref="AR39:AS40"/>
    <mergeCell ref="AU39:AU40"/>
    <mergeCell ref="AK41:AQ42"/>
    <mergeCell ref="AR41:AS42"/>
    <mergeCell ref="AT41:AT42"/>
    <mergeCell ref="AU41:AU42"/>
    <mergeCell ref="AT39:AT40"/>
    <mergeCell ref="AU45:AU46"/>
    <mergeCell ref="AK37:AQ38"/>
    <mergeCell ref="AR37:AS38"/>
    <mergeCell ref="A51:AJ54"/>
    <mergeCell ref="AU53:AU54"/>
    <mergeCell ref="AK47:AQ48"/>
    <mergeCell ref="AR47:AS48"/>
    <mergeCell ref="AT47:AT48"/>
    <mergeCell ref="AU47:AU48"/>
    <mergeCell ref="AK49:AQ50"/>
    <mergeCell ref="AR49:AS50"/>
    <mergeCell ref="AT49:AT50"/>
    <mergeCell ref="AU49:AU50"/>
    <mergeCell ref="AK51:AQ52"/>
    <mergeCell ref="AR51:AS52"/>
    <mergeCell ref="AT51:AT52"/>
    <mergeCell ref="AU51:AU52"/>
    <mergeCell ref="AK53:AQ54"/>
    <mergeCell ref="AR53:AS54"/>
    <mergeCell ref="AT53:AT54"/>
    <mergeCell ref="H47:I50"/>
    <mergeCell ref="A47:G50"/>
    <mergeCell ref="J31:AJ47"/>
    <mergeCell ref="AK31:AQ32"/>
    <mergeCell ref="AR31:AS32"/>
    <mergeCell ref="AT37:AT38"/>
    <mergeCell ref="AU37:AU38"/>
    <mergeCell ref="AD24:AL24"/>
    <mergeCell ref="AM24:AU24"/>
    <mergeCell ref="A27:D28"/>
    <mergeCell ref="E27:E28"/>
    <mergeCell ref="AD27:AD28"/>
    <mergeCell ref="AK28:AU29"/>
    <mergeCell ref="A29:G30"/>
    <mergeCell ref="H29:I30"/>
    <mergeCell ref="J29:AJ30"/>
    <mergeCell ref="AK30:AU30"/>
    <mergeCell ref="F27:I28"/>
    <mergeCell ref="J27:J28"/>
    <mergeCell ref="K27:O28"/>
    <mergeCell ref="P27:P28"/>
    <mergeCell ref="Q27:V28"/>
    <mergeCell ref="W27:W28"/>
    <mergeCell ref="AL25:AO27"/>
    <mergeCell ref="AE27:AJ28"/>
    <mergeCell ref="Y20:Y22"/>
    <mergeCell ref="AA20:AA22"/>
    <mergeCell ref="AF21:AL23"/>
    <mergeCell ref="AM21:AN23"/>
    <mergeCell ref="AO21:AU23"/>
    <mergeCell ref="AM15:AN17"/>
    <mergeCell ref="AO15:AU17"/>
    <mergeCell ref="AF18:AL20"/>
    <mergeCell ref="AF15:AL17"/>
    <mergeCell ref="AM18:AN20"/>
    <mergeCell ref="AO18:AU20"/>
    <mergeCell ref="AI5:AJ6"/>
    <mergeCell ref="R9:U9"/>
    <mergeCell ref="R11:U11"/>
    <mergeCell ref="W11:Y11"/>
    <mergeCell ref="AB11:AE23"/>
    <mergeCell ref="AF11:AL11"/>
    <mergeCell ref="AM11:AN11"/>
    <mergeCell ref="A12:C23"/>
    <mergeCell ref="AF12:AL14"/>
    <mergeCell ref="AM12:AN14"/>
    <mergeCell ref="H20:H22"/>
    <mergeCell ref="O7:P7"/>
    <mergeCell ref="R7:U7"/>
    <mergeCell ref="V7:W9"/>
    <mergeCell ref="X7:Y9"/>
    <mergeCell ref="B8:C9"/>
    <mergeCell ref="AK8:AM9"/>
    <mergeCell ref="AN8:AV9"/>
    <mergeCell ref="Z7:Z9"/>
    <mergeCell ref="AA7:AB9"/>
    <mergeCell ref="AC7:AC9"/>
    <mergeCell ref="AO12:AU14"/>
    <mergeCell ref="L13:N18"/>
    <mergeCell ref="U20:X22"/>
    <mergeCell ref="AL3:AL4"/>
    <mergeCell ref="A5:A7"/>
    <mergeCell ref="B5:C7"/>
    <mergeCell ref="D5:E6"/>
    <mergeCell ref="F5:M6"/>
    <mergeCell ref="N5:N9"/>
    <mergeCell ref="O5:P6"/>
    <mergeCell ref="R5:U6"/>
    <mergeCell ref="P2:AA4"/>
    <mergeCell ref="J3:M4"/>
    <mergeCell ref="AB3:AE4"/>
    <mergeCell ref="AF3:AI4"/>
    <mergeCell ref="AJ3:AJ4"/>
    <mergeCell ref="AK3:AK4"/>
    <mergeCell ref="A2:B4"/>
    <mergeCell ref="D2:E4"/>
    <mergeCell ref="F2:F4"/>
    <mergeCell ref="G2:G4"/>
    <mergeCell ref="H2:H4"/>
    <mergeCell ref="I2:I4"/>
    <mergeCell ref="A8:A9"/>
    <mergeCell ref="O8:P9"/>
    <mergeCell ref="D7:E9"/>
    <mergeCell ref="F7:M9"/>
  </mergeCells>
  <phoneticPr fontId="2"/>
  <conditionalFormatting sqref="E24:AC24 F27:I28 K27:O28 Q27:V28">
    <cfRule type="containsBlanks" dxfId="11" priority="14">
      <formula>LEN(TRIM(E24))=0</formula>
    </cfRule>
  </conditionalFormatting>
  <conditionalFormatting sqref="F13:K14 I20:L22">
    <cfRule type="containsBlanks" dxfId="10" priority="6">
      <formula>LEN(TRIM(F13))=0</formula>
    </cfRule>
  </conditionalFormatting>
  <conditionalFormatting sqref="J31:AJ47">
    <cfRule type="containsBlanks" dxfId="9" priority="13">
      <formula>LEN(TRIM(J31))=0</formula>
    </cfRule>
  </conditionalFormatting>
  <conditionalFormatting sqref="K2">
    <cfRule type="containsBlanks" dxfId="8" priority="12">
      <formula>LEN(TRIM(K2))=0</formula>
    </cfRule>
  </conditionalFormatting>
  <conditionalFormatting sqref="O4">
    <cfRule type="containsBlanks" dxfId="7" priority="11">
      <formula>LEN(TRIM(O4))=0</formula>
    </cfRule>
  </conditionalFormatting>
  <conditionalFormatting sqref="R11:U11">
    <cfRule type="containsBlanks" dxfId="6" priority="7">
      <formula>LEN(TRIM(R11))=0</formula>
    </cfRule>
  </conditionalFormatting>
  <conditionalFormatting sqref="V5:AH6 B5:C7 F5:M9 X7:Y9 AA7:AB9 AD7:AE9">
    <cfRule type="containsBlanks" dxfId="5" priority="15">
      <formula>LEN(TRIM(B5))=0</formula>
    </cfRule>
  </conditionalFormatting>
  <conditionalFormatting sqref="AF3:AI4">
    <cfRule type="containsBlanks" dxfId="4" priority="10">
      <formula>LEN(TRIM(AF3))=0</formula>
    </cfRule>
  </conditionalFormatting>
  <conditionalFormatting sqref="AK3:AK4">
    <cfRule type="containsBlanks" dxfId="3" priority="4">
      <formula>LEN(TRIM(AK3))=0</formula>
    </cfRule>
  </conditionalFormatting>
  <conditionalFormatting sqref="AK27">
    <cfRule type="containsBlanks" dxfId="2" priority="5">
      <formula>LEN(TRIM(AK27))=0</formula>
    </cfRule>
  </conditionalFormatting>
  <conditionalFormatting sqref="AN4 AP4 AS4:AT4">
    <cfRule type="containsBlanks" dxfId="1" priority="2">
      <formula>LEN(TRIM(AN4))=0</formula>
    </cfRule>
  </conditionalFormatting>
  <conditionalFormatting sqref="AO4 AQ4:AR4 AU4">
    <cfRule type="containsBlanks" dxfId="0" priority="1">
      <formula>LEN(TRIM(AO4))=0</formula>
    </cfRule>
  </conditionalFormatting>
  <dataValidations count="3">
    <dataValidation type="list" allowBlank="1" showInputMessage="1" showErrorMessage="1" sqref="B5:C7" xr:uid="{00000000-0002-0000-0000-000000000000}">
      <formula1>$F$60:$F$65</formula1>
    </dataValidation>
    <dataValidation type="list" allowBlank="1" showInputMessage="1" showErrorMessage="1" sqref="AF3:AI4" xr:uid="{00000000-0002-0000-0000-000001000000}">
      <formula1>$A$60:$A$73</formula1>
    </dataValidation>
    <dataValidation type="list" allowBlank="1" showInputMessage="1" showErrorMessage="1" sqref="B8:C9" xr:uid="{00000000-0002-0000-0000-000002000000}">
      <formula1>$H$60:$H$66</formula1>
    </dataValidation>
  </dataValidations>
  <pageMargins left="0" right="0" top="0.35433070866141736" bottom="0.15748031496062992" header="0.31496062992125984" footer="0.31496062992125984"/>
  <pageSetup paperSize="9" scale="86" fitToWidth="0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b53385-2758-4ac1-a86a-c0790d253a68" xsi:nil="true"/>
    <lcf76f155ced4ddcb4097134ff3c332f xmlns="288724e8-55c1-4ac1-a6c9-db54f1cebc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38DDBA12A6AB40BF65586F54D7CBD5" ma:contentTypeVersion="14" ma:contentTypeDescription="新しいドキュメントを作成します。" ma:contentTypeScope="" ma:versionID="c0bfa226e0a20ac86d56b465a2514428">
  <xsd:schema xmlns:xsd="http://www.w3.org/2001/XMLSchema" xmlns:xs="http://www.w3.org/2001/XMLSchema" xmlns:p="http://schemas.microsoft.com/office/2006/metadata/properties" xmlns:ns2="288724e8-55c1-4ac1-a6c9-db54f1cebc5c" xmlns:ns3="8db53385-2758-4ac1-a86a-c0790d253a68" targetNamespace="http://schemas.microsoft.com/office/2006/metadata/properties" ma:root="true" ma:fieldsID="518109a7ec3b8d7a8717c60e5a2b2f23" ns2:_="" ns3:_="">
    <xsd:import namespace="288724e8-55c1-4ac1-a6c9-db54f1cebc5c"/>
    <xsd:import namespace="8db53385-2758-4ac1-a86a-c0790d253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724e8-55c1-4ac1-a6c9-db54f1ceb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a83a6d3-ae15-4992-af0c-fdb1a8700e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53385-2758-4ac1-a86a-c0790d253a6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4a9db3d-e7f7-46ad-bcc9-ef81e7486f86}" ma:internalName="TaxCatchAll" ma:showField="CatchAllData" ma:web="8db53385-2758-4ac1-a86a-c0790d253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56B1A-B0C4-458C-9136-A126DE495938}">
  <ds:schemaRefs>
    <ds:schemaRef ds:uri="http://purl.org/dc/terms/"/>
    <ds:schemaRef ds:uri="288724e8-55c1-4ac1-a6c9-db54f1cebc5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db53385-2758-4ac1-a86a-c0790d253a68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AAB483-15B5-447A-94EE-0E07EE01B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20250-F057-4D88-9A04-31631817F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724e8-55c1-4ac1-a6c9-db54f1cebc5c"/>
    <ds:schemaRef ds:uri="8db53385-2758-4ac1-a86a-c0790d253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2023入力用</vt:lpstr>
      <vt:lpstr>'2023入力用'!Print_Area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mnomura</dc:creator>
  <cp:lastModifiedBy>小笠支部 静岡教職員組合</cp:lastModifiedBy>
  <cp:lastPrinted>2023-10-22T05:41:49Z</cp:lastPrinted>
  <dcterms:created xsi:type="dcterms:W3CDTF">2021-08-19T02:56:05Z</dcterms:created>
  <dcterms:modified xsi:type="dcterms:W3CDTF">2023-10-22T05:41:50Z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0x010100AF38DDBA12A6AB40BF65586F54D7CBD5</vt:lpwstr>
  </property>
  <property fmtid="{D5CDD505-2E9C-101B-9397-08002B2CF9AE}" pid="3" name="MediaServiceImageTags">
    <vt:lpwstr/>
  </property>
</Properties>
</file>